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7328"/>
  <workbookPr filterPrivacy="1" autoCompressPictures="0" defaultThemeVersion="124226"/>
  <xr:revisionPtr revIDLastSave="0" documentId="13_ncr:1_{07C50A0B-E6D6-4431-B6F1-F4AB2D0D37CE}" xr6:coauthVersionLast="47" xr6:coauthVersionMax="47" xr10:uidLastSave="{00000000-0000-0000-0000-000000000000}"/>
  <bookViews>
    <workbookView xWindow="2410" yWindow="1550" windowWidth="20840" windowHeight="15570" activeTab="2" xr2:uid="{00000000-000D-0000-FFFF-FFFF00000000}"/>
  </bookViews>
  <sheets>
    <sheet name="znps" sheetId="6" r:id="rId1"/>
    <sheet name="znpp" sheetId="9" r:id="rId2"/>
    <sheet name="ZnPAS" sheetId="12" r:id="rId3"/>
  </sheets>
  <definedNames>
    <definedName name="_xlnm.Print_Area" localSheetId="2">ZnPAS!$A$1:$H$52</definedName>
    <definedName name="_xlnm.Print_Area" localSheetId="1">znpp!$A$1:$H$78</definedName>
    <definedName name="_xlnm.Print_Area" localSheetId="0">znps!$A$1:$H$59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21" i="12" l="1"/>
  <c r="U22" i="12"/>
  <c r="U38" i="12"/>
  <c r="U39" i="12"/>
  <c r="U40" i="12"/>
  <c r="T42" i="12" l="1"/>
  <c r="U42" i="12" s="1"/>
  <c r="T43" i="12"/>
  <c r="U43" i="12" s="1"/>
  <c r="T44" i="12"/>
  <c r="U44" i="12" s="1"/>
  <c r="T41" i="12"/>
  <c r="U41" i="12" s="1"/>
  <c r="T24" i="12"/>
  <c r="U24" i="12" s="1"/>
  <c r="T25" i="12"/>
  <c r="U25" i="12" s="1"/>
  <c r="T26" i="12"/>
  <c r="U26" i="12" s="1"/>
  <c r="T27" i="12"/>
  <c r="U27" i="12" s="1"/>
  <c r="T28" i="12"/>
  <c r="U28" i="12" s="1"/>
  <c r="T29" i="12"/>
  <c r="U29" i="12" s="1"/>
  <c r="T30" i="12"/>
  <c r="U30" i="12" s="1"/>
  <c r="T31" i="12"/>
  <c r="U31" i="12" s="1"/>
  <c r="T32" i="12"/>
  <c r="U32" i="12" s="1"/>
  <c r="T33" i="12"/>
  <c r="U33" i="12" s="1"/>
  <c r="T34" i="12"/>
  <c r="U34" i="12" s="1"/>
  <c r="T35" i="12"/>
  <c r="U35" i="12" s="1"/>
  <c r="T36" i="12"/>
  <c r="U36" i="12" s="1"/>
  <c r="T37" i="12"/>
  <c r="U37" i="12" s="1"/>
  <c r="T23" i="12"/>
  <c r="U23" i="12" s="1"/>
  <c r="T7" i="12" l="1"/>
  <c r="U7" i="12" s="1"/>
  <c r="T8" i="12"/>
  <c r="U8" i="12" s="1"/>
  <c r="T9" i="12"/>
  <c r="U9" i="12" s="1"/>
  <c r="T10" i="12"/>
  <c r="U10" i="12" s="1"/>
  <c r="T11" i="12"/>
  <c r="U11" i="12" s="1"/>
  <c r="T12" i="12"/>
  <c r="U12" i="12" s="1"/>
  <c r="T13" i="12"/>
  <c r="U13" i="12" s="1"/>
  <c r="T14" i="12"/>
  <c r="U14" i="12" s="1"/>
  <c r="T15" i="12"/>
  <c r="U15" i="12" s="1"/>
  <c r="T16" i="12"/>
  <c r="U16" i="12" s="1"/>
  <c r="T17" i="12"/>
  <c r="U17" i="12" s="1"/>
  <c r="T18" i="12"/>
  <c r="U18" i="12" s="1"/>
  <c r="T19" i="12"/>
  <c r="U19" i="12" s="1"/>
  <c r="T20" i="12"/>
  <c r="U20" i="12" s="1"/>
  <c r="T6" i="12"/>
  <c r="U6" i="12" s="1"/>
  <c r="C50" i="9"/>
  <c r="C49" i="9"/>
  <c r="D48" i="9"/>
  <c r="C48" i="9"/>
  <c r="C47" i="9"/>
  <c r="D45" i="9"/>
  <c r="C45" i="9"/>
  <c r="D44" i="9"/>
  <c r="C44" i="9"/>
  <c r="C43" i="9"/>
  <c r="D42" i="9"/>
  <c r="C42" i="9"/>
  <c r="D41" i="9"/>
  <c r="C41" i="9"/>
  <c r="D40" i="9"/>
  <c r="C40" i="9"/>
  <c r="C33" i="9"/>
  <c r="D32" i="9"/>
  <c r="C32" i="9"/>
  <c r="C31" i="9"/>
  <c r="D30" i="9"/>
  <c r="C30" i="9"/>
  <c r="D29" i="9"/>
  <c r="C29" i="9"/>
  <c r="D28" i="9"/>
  <c r="C28" i="9"/>
  <c r="D27" i="9"/>
  <c r="C27" i="9"/>
  <c r="D26" i="9"/>
  <c r="C26" i="9"/>
  <c r="D25" i="9"/>
  <c r="C25" i="9"/>
  <c r="D24" i="9"/>
  <c r="C24" i="9"/>
  <c r="D23" i="9"/>
  <c r="C23" i="9"/>
  <c r="D39" i="6"/>
  <c r="D41" i="6"/>
  <c r="D43" i="6"/>
  <c r="D44" i="6"/>
  <c r="D47" i="6"/>
  <c r="D40" i="6"/>
  <c r="C41" i="6"/>
  <c r="C42" i="6"/>
  <c r="C43" i="6"/>
  <c r="C44" i="6"/>
  <c r="C46" i="6"/>
  <c r="C47" i="6"/>
  <c r="C48" i="6"/>
  <c r="C39" i="6"/>
  <c r="C49" i="6"/>
  <c r="C40" i="6"/>
  <c r="D22" i="6"/>
  <c r="D23" i="6"/>
  <c r="D24" i="6"/>
  <c r="D25" i="6"/>
  <c r="D26" i="6"/>
  <c r="D27" i="6"/>
  <c r="D29" i="6"/>
  <c r="D20" i="6"/>
  <c r="D21" i="6"/>
  <c r="C21" i="6"/>
  <c r="C22" i="6"/>
  <c r="C23" i="6"/>
  <c r="C24" i="6"/>
  <c r="C25" i="6"/>
  <c r="C26" i="6"/>
  <c r="C27" i="6"/>
  <c r="C28" i="6"/>
  <c r="C29" i="6"/>
  <c r="C30" i="6"/>
  <c r="C31" i="6"/>
  <c r="C20" i="6"/>
</calcChain>
</file>

<file path=xl/sharedStrings.xml><?xml version="1.0" encoding="utf-8"?>
<sst xmlns="http://schemas.openxmlformats.org/spreadsheetml/2006/main" count="300" uniqueCount="207">
  <si>
    <t>ZnPP STANDART TİP 3 FAZ ALÇAK GERİLİM GÜÇ KONDANSATÖRLERİ</t>
  </si>
  <si>
    <t>GERİLİM</t>
  </si>
  <si>
    <t>440 V.</t>
  </si>
  <si>
    <t>KOLİ ADEDİ</t>
  </si>
  <si>
    <t>480 V.</t>
  </si>
  <si>
    <t>ZnPP STANDART TİP 1-2 (MONOFAZ - DIFAZ)  ALÇAK GERİLİM GÜÇ KONDANSATÖRLERİ</t>
  </si>
  <si>
    <t>ZnPS SİLİNDİRİK TİP 3 FAZ ALÇAK GERİLİM GÜÇ KONDANSATÖRLERİ</t>
  </si>
  <si>
    <t>ZnPS SİLİNDİRİK TİP 1-2 (MONOFAZ - DIFAZ)  ALÇAK GERİLİM GÜÇ KONDANSATÖRLERİ</t>
  </si>
  <si>
    <t>ZnPP  3*…..kVAr Monofaze 4 Uçlu İçten Yıldız Bağlı A.G. Güç Kondansatörü (ÖZEL İMALAT)</t>
  </si>
  <si>
    <t>230 V.</t>
  </si>
  <si>
    <t>3* 0,13</t>
  </si>
  <si>
    <t>3* 0,26</t>
  </si>
  <si>
    <t>3* 0,55</t>
  </si>
  <si>
    <t>3* 1,1</t>
  </si>
  <si>
    <t>3* 2,2</t>
  </si>
  <si>
    <t>3* 3,3</t>
  </si>
  <si>
    <t xml:space="preserve">ZnPAS Ağır sanayi Kuru Tip Vermükülit Dolgulu Paslanmaz Çelik Gövde IP 42 </t>
  </si>
  <si>
    <t xml:space="preserve">ZnPAS-M Ağır sanayi Modüler Kuru Tip Vermükülit Dolgulu Paslanmaz Çelik Gövde IP 42 </t>
  </si>
  <si>
    <t>400 V.</t>
  </si>
  <si>
    <t>415 V.</t>
  </si>
  <si>
    <t>440 V</t>
  </si>
  <si>
    <t>525 V.</t>
  </si>
  <si>
    <t>1</t>
  </si>
  <si>
    <t>1,5</t>
  </si>
  <si>
    <t>2,5</t>
  </si>
  <si>
    <t>5</t>
  </si>
  <si>
    <t>10</t>
  </si>
  <si>
    <t>3</t>
  </si>
  <si>
    <t>4,5</t>
  </si>
  <si>
    <t>7,5</t>
  </si>
  <si>
    <t>15</t>
  </si>
  <si>
    <t>30</t>
  </si>
  <si>
    <t>ÜRÜN KODU</t>
  </si>
  <si>
    <t>440V. 50 Hz.                               GÜÇ / kVAr</t>
  </si>
  <si>
    <t>480V.50Hz.    Güç/kVAr</t>
  </si>
  <si>
    <t>525V. 50 Hz.                  GÜÇ / kVAr</t>
  </si>
  <si>
    <t xml:space="preserve"> 230V. 50 Hz.                 GÜÇ / kVAr</t>
  </si>
  <si>
    <t xml:space="preserve"> 230V. 50 Hz.                 GÜÇ / kVAr       </t>
  </si>
  <si>
    <t>400V. 50 Hz.                                   GÜÇ / kVAr</t>
  </si>
  <si>
    <t>440V. 50 Hz.                                   GÜÇ / kVAr</t>
  </si>
  <si>
    <t>** 40, 50 ve 60 kVAr'lık ürünler 2 Batarya grubunun birleştirilmesiyle oluşmaktadır.</t>
  </si>
  <si>
    <t>457 V</t>
  </si>
  <si>
    <t>525V. 50 Hz.                                   GÜÇ / kVAr</t>
  </si>
  <si>
    <t>525 V</t>
  </si>
  <si>
    <t>YG12D01B0</t>
  </si>
  <si>
    <t>YG12D01D0</t>
  </si>
  <si>
    <t>YG12D01G0</t>
  </si>
  <si>
    <t>YG12D01K0</t>
  </si>
  <si>
    <t>YG12D01S0</t>
  </si>
  <si>
    <t>YG12D01V0</t>
  </si>
  <si>
    <t>YG12D01X0</t>
  </si>
  <si>
    <t>YG12D01Y0</t>
  </si>
  <si>
    <t>YG12D0160</t>
  </si>
  <si>
    <t>YG12D0180</t>
  </si>
  <si>
    <t>YG12D0190</t>
  </si>
  <si>
    <t>YG12D0A00</t>
  </si>
  <si>
    <t>YJ12D01B0</t>
  </si>
  <si>
    <t>YJ12D01D0</t>
  </si>
  <si>
    <t>YJ12D01G0</t>
  </si>
  <si>
    <t>YJ12D01K0</t>
  </si>
  <si>
    <t>YJ12D01S0</t>
  </si>
  <si>
    <t>YJ12D01V0</t>
  </si>
  <si>
    <t>YJ12D01X0</t>
  </si>
  <si>
    <t>YJ12D01Y0</t>
  </si>
  <si>
    <t>YJ12D0160</t>
  </si>
  <si>
    <t>YJ12D0180</t>
  </si>
  <si>
    <t>YJ12D0190</t>
  </si>
  <si>
    <t>YJ12D0A00</t>
  </si>
  <si>
    <t>YO12D01K0</t>
  </si>
  <si>
    <t>YO12D01S0</t>
  </si>
  <si>
    <t>YO12D01V0</t>
  </si>
  <si>
    <t>YO12D01X0</t>
  </si>
  <si>
    <t>YO12D01Y0</t>
  </si>
  <si>
    <t>YO12D0160</t>
  </si>
  <si>
    <t>YO12D0180</t>
  </si>
  <si>
    <t>YO12D0190</t>
  </si>
  <si>
    <t>YO12D0A00</t>
  </si>
  <si>
    <t>YO12D0280</t>
  </si>
  <si>
    <t>YO12D0290</t>
  </si>
  <si>
    <t>YY12D0170</t>
  </si>
  <si>
    <t>YY12D0H00</t>
  </si>
  <si>
    <t>Y412M01A0</t>
  </si>
  <si>
    <t>Y412M01B0</t>
  </si>
  <si>
    <t>Y412M01D0</t>
  </si>
  <si>
    <t>Y412M01G0</t>
  </si>
  <si>
    <t>Y412M01K0</t>
  </si>
  <si>
    <t>Y412M01S0</t>
  </si>
  <si>
    <t>Y412M01X0</t>
  </si>
  <si>
    <t>ZG12D01B0</t>
  </si>
  <si>
    <t>ZG12D01D0</t>
  </si>
  <si>
    <t>ZG12D01G0</t>
  </si>
  <si>
    <t>ZG12D01K0</t>
  </si>
  <si>
    <t>ZG12D01S0</t>
  </si>
  <si>
    <t>ZG12D01V0</t>
  </si>
  <si>
    <t>ZG12D01X0</t>
  </si>
  <si>
    <t>ZG12D01Y0</t>
  </si>
  <si>
    <t>ZG12D0160</t>
  </si>
  <si>
    <t>ZG12D0180</t>
  </si>
  <si>
    <t>ZG12D0190</t>
  </si>
  <si>
    <t>ZG12D0A00</t>
  </si>
  <si>
    <t>ZG12D0280</t>
  </si>
  <si>
    <t>ZG12D0290</t>
  </si>
  <si>
    <t>ZJ12D01B0</t>
  </si>
  <si>
    <t>ZJ12D01D0</t>
  </si>
  <si>
    <t>ZJ12D01G0</t>
  </si>
  <si>
    <t>ZJ12D01K0</t>
  </si>
  <si>
    <t>ZJ12D01S0</t>
  </si>
  <si>
    <t>ZJ12D01V0</t>
  </si>
  <si>
    <t>ZJ12D01X0</t>
  </si>
  <si>
    <t>ZJ12D01Y0</t>
  </si>
  <si>
    <t>ZJ12D0160</t>
  </si>
  <si>
    <t>ZJ12D0180</t>
  </si>
  <si>
    <t>ZJ12D0190</t>
  </si>
  <si>
    <t>ZJ12D0A00</t>
  </si>
  <si>
    <t>ZJ12D0280</t>
  </si>
  <si>
    <t>ZJ12D0290</t>
  </si>
  <si>
    <t>ZO12D01K0</t>
  </si>
  <si>
    <t>ZO12D01S0</t>
  </si>
  <si>
    <t>ZO12D01V0</t>
  </si>
  <si>
    <t>ZO12D01X0</t>
  </si>
  <si>
    <t>ZO12D01Y0</t>
  </si>
  <si>
    <t>ZO12D0160</t>
  </si>
  <si>
    <t>ZO12D0180</t>
  </si>
  <si>
    <t>ZO12D0190</t>
  </si>
  <si>
    <t>ZO12D0A00</t>
  </si>
  <si>
    <t>ZO12D0280</t>
  </si>
  <si>
    <t>ZO12D0290</t>
  </si>
  <si>
    <t>690 V.</t>
  </si>
  <si>
    <t>Z412M01A0</t>
  </si>
  <si>
    <t>Z412M01B0</t>
  </si>
  <si>
    <t>Z412M01D0</t>
  </si>
  <si>
    <t>Z412M01G0</t>
  </si>
  <si>
    <t>Z412M01K0</t>
  </si>
  <si>
    <t>Z412M01S0</t>
  </si>
  <si>
    <t>Z412M01X0</t>
  </si>
  <si>
    <t>Z412O0K00</t>
  </si>
  <si>
    <t>Z412O0L00</t>
  </si>
  <si>
    <t>Z412O0M00</t>
  </si>
  <si>
    <t>Z412O0N00</t>
  </si>
  <si>
    <t>Z412O0O00</t>
  </si>
  <si>
    <t>Z412O1N1O</t>
  </si>
  <si>
    <t>ZX12S01X0</t>
  </si>
  <si>
    <t>ZX12S01Y0</t>
  </si>
  <si>
    <t>ZX12S0180</t>
  </si>
  <si>
    <t>ZX12S0190</t>
  </si>
  <si>
    <t>415V. 50 Hz.                                   GÜÇ / kVAr</t>
  </si>
  <si>
    <t>415 V</t>
  </si>
  <si>
    <t>KAPASİTE  (µf)</t>
  </si>
  <si>
    <t>2 Faz 2 Uçlu</t>
  </si>
  <si>
    <t>60,2</t>
  </si>
  <si>
    <t>90,3</t>
  </si>
  <si>
    <t>150,5</t>
  </si>
  <si>
    <t>301</t>
  </si>
  <si>
    <t>602</t>
  </si>
  <si>
    <t>3*7,8</t>
  </si>
  <si>
    <t>3*15,6</t>
  </si>
  <si>
    <t>3*33,1</t>
  </si>
  <si>
    <t>3*66,2</t>
  </si>
  <si>
    <t>3*132,4</t>
  </si>
  <si>
    <t>3*200</t>
  </si>
  <si>
    <t>480 V</t>
  </si>
  <si>
    <t xml:space="preserve"> 2 Faz 2 Uçlu</t>
  </si>
  <si>
    <t>ZG12D02A0</t>
  </si>
  <si>
    <t>ZJ12D02A0</t>
  </si>
  <si>
    <t>ZO12D02A0</t>
  </si>
  <si>
    <t>BİRİM FİYAT TL</t>
  </si>
  <si>
    <t>YY12P0H00</t>
  </si>
  <si>
    <t>X41512DF00</t>
  </si>
  <si>
    <t>X52512DH00</t>
  </si>
  <si>
    <t>X41512D850</t>
  </si>
  <si>
    <t>X41512D900</t>
  </si>
  <si>
    <t>X41512D9C0</t>
  </si>
  <si>
    <t>X41512D950</t>
  </si>
  <si>
    <t>X41512DA00</t>
  </si>
  <si>
    <t>X52512DA50</t>
  </si>
  <si>
    <t>X41512DB00</t>
  </si>
  <si>
    <t>X41512DC00</t>
  </si>
  <si>
    <t>X41512DD00</t>
  </si>
  <si>
    <t>X41512DE00</t>
  </si>
  <si>
    <t>X41512DG00</t>
  </si>
  <si>
    <t>X41512DH00</t>
  </si>
  <si>
    <t>X41512DI00</t>
  </si>
  <si>
    <t>X41512DI20</t>
  </si>
  <si>
    <t>X52512D850</t>
  </si>
  <si>
    <t>X52512D900</t>
  </si>
  <si>
    <t>X52512D9C0</t>
  </si>
  <si>
    <t>X52512D950</t>
  </si>
  <si>
    <t>X52512DA00</t>
  </si>
  <si>
    <t>X52512DB00</t>
  </si>
  <si>
    <t>X52512DC00</t>
  </si>
  <si>
    <t>X52512DD00</t>
  </si>
  <si>
    <t>X52512DE00</t>
  </si>
  <si>
    <t>X52512DF00</t>
  </si>
  <si>
    <t>X52512DG00</t>
  </si>
  <si>
    <t>X52512DI00</t>
  </si>
  <si>
    <t>X52512DI20</t>
  </si>
  <si>
    <t>X52512DA0M</t>
  </si>
  <si>
    <t>X52512DC0M</t>
  </si>
  <si>
    <t>X48012DB3M</t>
  </si>
  <si>
    <t>X48012MB3M</t>
  </si>
  <si>
    <t>690 V. 50 Hz GÜÇ/kVAr</t>
  </si>
  <si>
    <t>400V. 50 Hz.                    GÜÇ / kVAr</t>
  </si>
  <si>
    <t xml:space="preserve"> 230V. 50 Hz.                               GÜÇ / kVAr</t>
  </si>
  <si>
    <t>525V.50 Hz.                                             GÜÇ / kVAr</t>
  </si>
  <si>
    <r>
      <rPr>
        <b/>
        <sz val="36"/>
        <color rgb="FF00B050"/>
        <rFont val="Calibri"/>
        <family val="2"/>
        <charset val="162"/>
        <scheme val="minor"/>
      </rPr>
      <t xml:space="preserve">                        MART 2024 FİYAT LİSTESİ                                                  ZnPAS-ZnPAS-M</t>
    </r>
    <r>
      <rPr>
        <b/>
        <sz val="20"/>
        <color theme="6" tint="0.39997558519241921"/>
        <rFont val="Calibri"/>
        <family val="2"/>
        <charset val="162"/>
        <scheme val="minor"/>
      </rPr>
      <t>Ağır Sanayi  Kuru Tip A.G. Güç Kondansatörleri</t>
    </r>
  </si>
  <si>
    <r>
      <t xml:space="preserve">                                                    </t>
    </r>
    <r>
      <rPr>
        <b/>
        <sz val="36"/>
        <color rgb="FF00B050"/>
        <rFont val="Calibri"/>
        <family val="2"/>
        <charset val="162"/>
        <scheme val="minor"/>
      </rPr>
      <t xml:space="preserve">MART 2024 FİYAT LİSTESİ  </t>
    </r>
    <r>
      <rPr>
        <b/>
        <sz val="20"/>
        <color rgb="FF00B050"/>
        <rFont val="Calibri"/>
        <family val="2"/>
        <charset val="162"/>
        <scheme val="minor"/>
      </rPr>
      <t xml:space="preserve">                                              </t>
    </r>
    <r>
      <rPr>
        <b/>
        <sz val="36"/>
        <color rgb="FF00B050"/>
        <rFont val="Calibri"/>
        <family val="2"/>
        <charset val="162"/>
        <scheme val="minor"/>
      </rPr>
      <t>ZnPP</t>
    </r>
    <r>
      <rPr>
        <b/>
        <sz val="20"/>
        <color rgb="FF92D050"/>
        <rFont val="Calibri"/>
        <family val="2"/>
        <charset val="162"/>
        <scheme val="minor"/>
      </rPr>
      <t xml:space="preserve"> Standart Tip A.G. Güç Kondansatörleri</t>
    </r>
  </si>
  <si>
    <r>
      <t xml:space="preserve">                                             MART</t>
    </r>
    <r>
      <rPr>
        <b/>
        <sz val="36"/>
        <color rgb="FF00B050"/>
        <rFont val="Calibri"/>
        <family val="2"/>
        <charset val="162"/>
        <scheme val="minor"/>
      </rPr>
      <t xml:space="preserve"> 2024 FİYAT LİSTESİ</t>
    </r>
    <r>
      <rPr>
        <b/>
        <sz val="20"/>
        <color rgb="FF92D050"/>
        <rFont val="Calibri"/>
        <family val="2"/>
        <charset val="162"/>
        <scheme val="minor"/>
      </rPr>
      <t xml:space="preserve">                                                                    </t>
    </r>
    <r>
      <rPr>
        <b/>
        <sz val="36"/>
        <color rgb="FF00B050"/>
        <rFont val="Calibri"/>
        <family val="2"/>
        <charset val="162"/>
        <scheme val="minor"/>
      </rPr>
      <t>ZnPS</t>
    </r>
    <r>
      <rPr>
        <b/>
        <sz val="20"/>
        <color rgb="FF92D050"/>
        <rFont val="Calibri"/>
        <family val="2"/>
        <charset val="162"/>
        <scheme val="minor"/>
      </rPr>
      <t xml:space="preserve"> Silindirik Alüminyum Tüp A.G. Güç Kondansatörleri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</si>
</sst>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#,##0.00\ &quot;₺&quot;;[Red]\-#,##0.00\ &quot;₺&quot;"/>
    <numFmt numFmtId="165" formatCode="#,##0.00\ &quot;TL&quot;;[Red]\-#,##0.00\ &quot;TL&quot;"/>
    <numFmt numFmtId="166" formatCode="#,##0.0"/>
    <numFmt numFmtId="167" formatCode="0.0"/>
  </numFmts>
  <fonts count="18" x14ac:knownFonts="1">
    <font>
      <sz val="11"/>
      <color theme="1"/>
      <name val="Calibri"/>
      <family val="2"/>
      <charset val="162"/>
      <scheme val="minor"/>
    </font>
    <font>
      <b/>
      <sz val="14"/>
      <color theme="1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sz val="10"/>
      <color theme="1"/>
      <name val="Calibri"/>
      <family val="2"/>
      <charset val="162"/>
      <scheme val="minor"/>
    </font>
    <font>
      <b/>
      <sz val="11"/>
      <color theme="3" tint="0.39997558519241921"/>
      <name val="Calibri"/>
      <family val="2"/>
      <charset val="162"/>
      <scheme val="minor"/>
    </font>
    <font>
      <b/>
      <sz val="10"/>
      <color theme="1"/>
      <name val="Calibri"/>
      <family val="2"/>
      <charset val="162"/>
      <scheme val="minor"/>
    </font>
    <font>
      <b/>
      <sz val="12"/>
      <color theme="1"/>
      <name val="Calibri"/>
      <family val="2"/>
      <charset val="162"/>
      <scheme val="minor"/>
    </font>
    <font>
      <b/>
      <sz val="14"/>
      <color theme="3" tint="0.39997558519241921"/>
      <name val="Calibri"/>
      <family val="2"/>
      <charset val="162"/>
      <scheme val="minor"/>
    </font>
    <font>
      <b/>
      <sz val="16"/>
      <color theme="1"/>
      <name val="Calibri"/>
      <family val="2"/>
      <charset val="162"/>
      <scheme val="minor"/>
    </font>
    <font>
      <b/>
      <sz val="20"/>
      <color rgb="FF92D050"/>
      <name val="Calibri"/>
      <family val="2"/>
      <charset val="162"/>
      <scheme val="minor"/>
    </font>
    <font>
      <sz val="12"/>
      <color theme="1"/>
      <name val="Calibri"/>
      <family val="2"/>
      <charset val="162"/>
      <scheme val="minor"/>
    </font>
    <font>
      <b/>
      <sz val="13"/>
      <color theme="1"/>
      <name val="Calibri"/>
      <family val="2"/>
      <charset val="162"/>
      <scheme val="minor"/>
    </font>
    <font>
      <sz val="11"/>
      <name val="Calibri"/>
      <family val="2"/>
      <charset val="162"/>
      <scheme val="minor"/>
    </font>
    <font>
      <b/>
      <sz val="11"/>
      <name val="Calibri"/>
      <family val="2"/>
      <charset val="162"/>
      <scheme val="minor"/>
    </font>
    <font>
      <b/>
      <sz val="12"/>
      <name val="Calibri"/>
      <family val="2"/>
      <charset val="162"/>
      <scheme val="minor"/>
    </font>
    <font>
      <b/>
      <sz val="36"/>
      <color rgb="FF00B050"/>
      <name val="Calibri"/>
      <family val="2"/>
      <charset val="162"/>
      <scheme val="minor"/>
    </font>
    <font>
      <b/>
      <sz val="20"/>
      <color rgb="FF00B050"/>
      <name val="Calibri"/>
      <family val="2"/>
      <charset val="162"/>
      <scheme val="minor"/>
    </font>
    <font>
      <b/>
      <sz val="20"/>
      <color theme="6" tint="0.39997558519241921"/>
      <name val="Calibri"/>
      <family val="2"/>
      <charset val="16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39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 style="thick">
        <color theme="4"/>
      </left>
      <right/>
      <top style="thick">
        <color theme="4"/>
      </top>
      <bottom/>
      <diagonal/>
    </border>
    <border>
      <left/>
      <right/>
      <top style="thick">
        <color theme="4"/>
      </top>
      <bottom/>
      <diagonal/>
    </border>
    <border>
      <left/>
      <right style="thick">
        <color theme="4"/>
      </right>
      <top style="thick">
        <color theme="4"/>
      </top>
      <bottom/>
      <diagonal/>
    </border>
    <border>
      <left style="thick">
        <color theme="4"/>
      </left>
      <right/>
      <top/>
      <bottom style="thick">
        <color theme="4"/>
      </bottom>
      <diagonal/>
    </border>
    <border>
      <left/>
      <right style="thick">
        <color theme="4"/>
      </right>
      <top/>
      <bottom style="thick">
        <color theme="4"/>
      </bottom>
      <diagonal/>
    </border>
    <border>
      <left style="thick">
        <color theme="4"/>
      </left>
      <right/>
      <top/>
      <bottom/>
      <diagonal/>
    </border>
    <border>
      <left/>
      <right style="thick">
        <color theme="4"/>
      </right>
      <top/>
      <bottom/>
      <diagonal/>
    </border>
    <border>
      <left style="thick">
        <color theme="4"/>
      </left>
      <right/>
      <top style="thick">
        <color theme="4"/>
      </top>
      <bottom style="thick">
        <color theme="4"/>
      </bottom>
      <diagonal/>
    </border>
    <border>
      <left/>
      <right/>
      <top style="thick">
        <color theme="4"/>
      </top>
      <bottom style="thick">
        <color theme="4"/>
      </bottom>
      <diagonal/>
    </border>
    <border>
      <left/>
      <right style="thick">
        <color theme="4"/>
      </right>
      <top style="thick">
        <color theme="4"/>
      </top>
      <bottom style="thick">
        <color theme="4"/>
      </bottom>
      <diagonal/>
    </border>
    <border>
      <left style="thick">
        <color theme="4"/>
      </left>
      <right/>
      <top style="thick">
        <color theme="4"/>
      </top>
      <bottom style="thin">
        <color theme="4"/>
      </bottom>
      <diagonal/>
    </border>
    <border>
      <left/>
      <right/>
      <top style="thick">
        <color theme="4"/>
      </top>
      <bottom style="thin">
        <color theme="4"/>
      </bottom>
      <diagonal/>
    </border>
    <border>
      <left style="thin">
        <color theme="4"/>
      </left>
      <right style="thin">
        <color theme="4"/>
      </right>
      <top/>
      <bottom/>
      <diagonal/>
    </border>
    <border>
      <left style="thin">
        <color theme="4"/>
      </left>
      <right style="thin">
        <color theme="4"/>
      </right>
      <top/>
      <bottom style="thick">
        <color theme="4"/>
      </bottom>
      <diagonal/>
    </border>
    <border>
      <left/>
      <right/>
      <top style="thin">
        <color theme="4"/>
      </top>
      <bottom/>
      <diagonal/>
    </border>
    <border>
      <left style="thick">
        <color theme="4"/>
      </left>
      <right style="thin">
        <color theme="4"/>
      </right>
      <top style="thick">
        <color theme="4"/>
      </top>
      <bottom/>
      <diagonal/>
    </border>
    <border>
      <left style="thick">
        <color theme="4"/>
      </left>
      <right style="thin">
        <color theme="4"/>
      </right>
      <top/>
      <bottom/>
      <diagonal/>
    </border>
    <border>
      <left style="thick">
        <color theme="4"/>
      </left>
      <right style="thin">
        <color theme="4"/>
      </right>
      <top/>
      <bottom style="thick">
        <color theme="4"/>
      </bottom>
      <diagonal/>
    </border>
    <border>
      <left style="thin">
        <color theme="4"/>
      </left>
      <right style="thick">
        <color theme="4"/>
      </right>
      <top/>
      <bottom/>
      <diagonal/>
    </border>
    <border>
      <left style="thin">
        <color theme="4"/>
      </left>
      <right style="thick">
        <color theme="4"/>
      </right>
      <top/>
      <bottom style="thick">
        <color theme="4"/>
      </bottom>
      <diagonal/>
    </border>
    <border>
      <left style="medium">
        <color theme="4"/>
      </left>
      <right/>
      <top/>
      <bottom/>
      <diagonal/>
    </border>
    <border>
      <left style="medium">
        <color theme="4"/>
      </left>
      <right/>
      <top/>
      <bottom style="thick">
        <color theme="4"/>
      </bottom>
      <diagonal/>
    </border>
    <border>
      <left style="thin">
        <color theme="4"/>
      </left>
      <right style="thin">
        <color theme="4"/>
      </right>
      <top style="thick">
        <color theme="4"/>
      </top>
      <bottom/>
      <diagonal/>
    </border>
    <border>
      <left style="medium">
        <color theme="4"/>
      </left>
      <right/>
      <top style="thick">
        <color theme="4"/>
      </top>
      <bottom/>
      <diagonal/>
    </border>
    <border>
      <left style="medium">
        <color theme="4"/>
      </left>
      <right style="thin">
        <color theme="4"/>
      </right>
      <top style="thick">
        <color theme="4"/>
      </top>
      <bottom/>
      <diagonal/>
    </border>
    <border>
      <left style="medium">
        <color theme="4"/>
      </left>
      <right style="thin">
        <color theme="4"/>
      </right>
      <top/>
      <bottom/>
      <diagonal/>
    </border>
    <border>
      <left style="medium">
        <color theme="4"/>
      </left>
      <right style="thin">
        <color theme="4"/>
      </right>
      <top/>
      <bottom style="thick">
        <color theme="4"/>
      </bottom>
      <diagonal/>
    </border>
    <border>
      <left style="thick">
        <color theme="4"/>
      </left>
      <right style="medium">
        <color theme="4"/>
      </right>
      <top style="thick">
        <color theme="4"/>
      </top>
      <bottom/>
      <diagonal/>
    </border>
    <border>
      <left style="thick">
        <color theme="4"/>
      </left>
      <right style="medium">
        <color theme="4"/>
      </right>
      <top/>
      <bottom style="thick">
        <color theme="4"/>
      </bottom>
      <diagonal/>
    </border>
    <border>
      <left style="thick">
        <color theme="4"/>
      </left>
      <right style="medium">
        <color theme="4"/>
      </right>
      <top/>
      <bottom/>
      <diagonal/>
    </border>
    <border>
      <left style="thin">
        <color theme="4"/>
      </left>
      <right style="thin">
        <color theme="4"/>
      </right>
      <top style="thick">
        <color theme="4"/>
      </top>
      <bottom style="thick">
        <color theme="4"/>
      </bottom>
      <diagonal/>
    </border>
    <border>
      <left style="thick">
        <color theme="4"/>
      </left>
      <right style="thin">
        <color theme="4"/>
      </right>
      <top style="thick">
        <color theme="4"/>
      </top>
      <bottom style="thick">
        <color theme="4"/>
      </bottom>
      <diagonal/>
    </border>
    <border>
      <left style="thin">
        <color theme="4"/>
      </left>
      <right style="thick">
        <color theme="4"/>
      </right>
      <top style="thick">
        <color theme="4"/>
      </top>
      <bottom style="thick">
        <color theme="4"/>
      </bottom>
      <diagonal/>
    </border>
    <border>
      <left style="thin">
        <color theme="4"/>
      </left>
      <right style="thick">
        <color theme="4"/>
      </right>
      <top style="thick">
        <color theme="4"/>
      </top>
      <bottom/>
      <diagonal/>
    </border>
    <border>
      <left style="thin">
        <color theme="4"/>
      </left>
      <right/>
      <top style="thick">
        <color theme="4"/>
      </top>
      <bottom/>
      <diagonal/>
    </border>
    <border>
      <left style="thin">
        <color theme="4"/>
      </left>
      <right/>
      <top/>
      <bottom/>
      <diagonal/>
    </border>
    <border>
      <left style="thin">
        <color theme="4"/>
      </left>
      <right/>
      <top/>
      <bottom style="thick">
        <color theme="4"/>
      </bottom>
      <diagonal/>
    </border>
  </borders>
  <cellStyleXfs count="1">
    <xf numFmtId="0" fontId="0" fillId="0" borderId="0"/>
  </cellStyleXfs>
  <cellXfs count="173">
    <xf numFmtId="0" fontId="0" fillId="0" borderId="0" xfId="0"/>
    <xf numFmtId="0" fontId="2" fillId="0" borderId="0" xfId="0" applyFont="1" applyAlignment="1">
      <alignment vertical="center"/>
    </xf>
    <xf numFmtId="0" fontId="2" fillId="0" borderId="0" xfId="0" applyFont="1" applyAlignment="1">
      <alignment horizontal="center" vertical="center"/>
    </xf>
    <xf numFmtId="165" fontId="0" fillId="0" borderId="0" xfId="0" applyNumberFormat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6" fillId="0" borderId="8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6" fillId="0" borderId="6" xfId="0" applyFont="1" applyBorder="1" applyAlignment="1">
      <alignment horizontal="center" vertical="center"/>
    </xf>
    <xf numFmtId="0" fontId="1" fillId="0" borderId="12" xfId="0" applyFont="1" applyBorder="1" applyAlignment="1">
      <alignment horizontal="center" vertical="center"/>
    </xf>
    <xf numFmtId="0" fontId="9" fillId="0" borderId="3" xfId="0" applyFont="1" applyBorder="1" applyAlignment="1">
      <alignment horizontal="right" wrapText="1"/>
    </xf>
    <xf numFmtId="0" fontId="9" fillId="0" borderId="4" xfId="0" applyFont="1" applyBorder="1" applyAlignment="1">
      <alignment horizontal="right" wrapText="1"/>
    </xf>
    <xf numFmtId="0" fontId="9" fillId="0" borderId="1" xfId="0" applyFont="1" applyBorder="1" applyAlignment="1">
      <alignment horizontal="right" wrapText="1"/>
    </xf>
    <xf numFmtId="0" fontId="9" fillId="0" borderId="6" xfId="0" applyFont="1" applyBorder="1" applyAlignment="1">
      <alignment horizontal="right" wrapText="1"/>
    </xf>
    <xf numFmtId="0" fontId="1" fillId="0" borderId="13" xfId="0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2" fillId="0" borderId="8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2" fillId="0" borderId="6" xfId="0" applyFont="1" applyBorder="1" applyAlignment="1">
      <alignment horizontal="center" vertical="center"/>
    </xf>
    <xf numFmtId="0" fontId="6" fillId="0" borderId="9" xfId="0" applyFont="1" applyBorder="1" applyAlignment="1">
      <alignment horizontal="center" vertical="center"/>
    </xf>
    <xf numFmtId="0" fontId="6" fillId="0" borderId="10" xfId="0" applyFont="1" applyBorder="1" applyAlignment="1">
      <alignment horizontal="center" vertical="center"/>
    </xf>
    <xf numFmtId="0" fontId="6" fillId="0" borderId="11" xfId="0" applyFont="1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2" fillId="0" borderId="20" xfId="0" applyFont="1" applyBorder="1" applyAlignment="1">
      <alignment horizontal="center" vertical="center"/>
    </xf>
    <xf numFmtId="0" fontId="0" fillId="0" borderId="19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2" fillId="0" borderId="21" xfId="0" applyFont="1" applyBorder="1" applyAlignment="1">
      <alignment horizontal="center" vertical="center"/>
    </xf>
    <xf numFmtId="0" fontId="9" fillId="0" borderId="2" xfId="0" applyFont="1" applyBorder="1" applyAlignment="1">
      <alignment horizontal="right" wrapText="1"/>
    </xf>
    <xf numFmtId="0" fontId="9" fillId="0" borderId="5" xfId="0" applyFont="1" applyBorder="1" applyAlignment="1">
      <alignment horizontal="right" wrapText="1"/>
    </xf>
    <xf numFmtId="0" fontId="0" fillId="0" borderId="24" xfId="0" applyBorder="1" applyAlignment="1">
      <alignment horizontal="center" vertical="center"/>
    </xf>
    <xf numFmtId="49" fontId="0" fillId="0" borderId="14" xfId="0" applyNumberFormat="1" applyBorder="1" applyAlignment="1">
      <alignment horizontal="center" vertical="center"/>
    </xf>
    <xf numFmtId="49" fontId="0" fillId="0" borderId="15" xfId="0" applyNumberFormat="1" applyBorder="1" applyAlignment="1">
      <alignment horizontal="center" vertical="center"/>
    </xf>
    <xf numFmtId="0" fontId="6" fillId="0" borderId="3" xfId="0" applyFont="1" applyBorder="1" applyAlignment="1">
      <alignment horizontal="center" vertical="center"/>
    </xf>
    <xf numFmtId="167" fontId="0" fillId="0" borderId="14" xfId="0" applyNumberFormat="1" applyBorder="1" applyAlignment="1">
      <alignment horizontal="center" vertical="center"/>
    </xf>
    <xf numFmtId="167" fontId="0" fillId="0" borderId="8" xfId="0" applyNumberFormat="1" applyBorder="1" applyAlignment="1">
      <alignment horizontal="center" vertical="center"/>
    </xf>
    <xf numFmtId="0" fontId="2" fillId="0" borderId="22" xfId="0" applyFont="1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167" fontId="0" fillId="0" borderId="24" xfId="0" applyNumberFormat="1" applyBorder="1" applyAlignment="1">
      <alignment horizontal="center" vertical="center"/>
    </xf>
    <xf numFmtId="167" fontId="0" fillId="0" borderId="15" xfId="0" applyNumberFormat="1" applyBorder="1" applyAlignment="1">
      <alignment horizontal="center" vertical="center"/>
    </xf>
    <xf numFmtId="1" fontId="0" fillId="0" borderId="8" xfId="0" applyNumberFormat="1" applyBorder="1" applyAlignment="1">
      <alignment horizontal="center" vertical="center"/>
    </xf>
    <xf numFmtId="0" fontId="2" fillId="0" borderId="25" xfId="0" applyFont="1" applyBorder="1" applyAlignment="1">
      <alignment horizontal="center" vertical="center"/>
    </xf>
    <xf numFmtId="0" fontId="2" fillId="0" borderId="23" xfId="0" applyFont="1" applyBorder="1" applyAlignment="1">
      <alignment horizontal="center" vertical="center"/>
    </xf>
    <xf numFmtId="1" fontId="0" fillId="0" borderId="21" xfId="0" applyNumberFormat="1" applyBorder="1" applyAlignment="1">
      <alignment horizontal="center" vertical="center"/>
    </xf>
    <xf numFmtId="0" fontId="2" fillId="0" borderId="26" xfId="0" applyFont="1" applyBorder="1" applyAlignment="1">
      <alignment horizontal="center" vertical="center"/>
    </xf>
    <xf numFmtId="0" fontId="2" fillId="0" borderId="27" xfId="0" applyFont="1" applyBorder="1" applyAlignment="1">
      <alignment horizontal="center" vertical="center"/>
    </xf>
    <xf numFmtId="49" fontId="2" fillId="0" borderId="27" xfId="0" applyNumberFormat="1" applyFont="1" applyBorder="1" applyAlignment="1">
      <alignment horizontal="center" vertical="center"/>
    </xf>
    <xf numFmtId="49" fontId="2" fillId="0" borderId="28" xfId="0" applyNumberFormat="1" applyFont="1" applyBorder="1" applyAlignment="1">
      <alignment horizontal="center" vertical="center"/>
    </xf>
    <xf numFmtId="164" fontId="0" fillId="0" borderId="15" xfId="0" applyNumberFormat="1" applyBorder="1" applyAlignment="1">
      <alignment horizontal="center" vertical="center"/>
    </xf>
    <xf numFmtId="0" fontId="0" fillId="0" borderId="10" xfId="0" applyBorder="1"/>
    <xf numFmtId="0" fontId="8" fillId="0" borderId="10" xfId="0" applyFont="1" applyBorder="1" applyAlignment="1">
      <alignment horizontal="center" vertical="center" textRotation="90" wrapText="1"/>
    </xf>
    <xf numFmtId="165" fontId="0" fillId="0" borderId="10" xfId="0" applyNumberFormat="1" applyBorder="1" applyAlignment="1">
      <alignment horizontal="center" vertical="center"/>
    </xf>
    <xf numFmtId="0" fontId="2" fillId="0" borderId="10" xfId="0" applyFont="1" applyBorder="1" applyAlignment="1">
      <alignment horizontal="center" vertical="center"/>
    </xf>
    <xf numFmtId="0" fontId="4" fillId="0" borderId="10" xfId="0" applyFont="1" applyBorder="1" applyAlignment="1">
      <alignment horizontal="left"/>
    </xf>
    <xf numFmtId="0" fontId="0" fillId="0" borderId="10" xfId="0" applyBorder="1" applyAlignment="1">
      <alignment horizontal="center"/>
    </xf>
    <xf numFmtId="0" fontId="6" fillId="2" borderId="11" xfId="0" applyFont="1" applyFill="1" applyBorder="1" applyAlignment="1">
      <alignment horizontal="center" vertical="center"/>
    </xf>
    <xf numFmtId="0" fontId="0" fillId="2" borderId="8" xfId="0" applyFill="1" applyBorder="1" applyAlignment="1">
      <alignment horizontal="center" vertical="center"/>
    </xf>
    <xf numFmtId="0" fontId="0" fillId="2" borderId="6" xfId="0" applyFill="1" applyBorder="1" applyAlignment="1">
      <alignment horizontal="center" vertical="center"/>
    </xf>
    <xf numFmtId="0" fontId="6" fillId="2" borderId="11" xfId="0" applyFont="1" applyFill="1" applyBorder="1" applyAlignment="1">
      <alignment vertical="center"/>
    </xf>
    <xf numFmtId="0" fontId="0" fillId="2" borderId="0" xfId="0" applyFill="1" applyAlignment="1">
      <alignment horizontal="center" vertical="center"/>
    </xf>
    <xf numFmtId="49" fontId="0" fillId="2" borderId="0" xfId="0" applyNumberFormat="1" applyFill="1" applyAlignment="1">
      <alignment horizontal="center" vertical="center"/>
    </xf>
    <xf numFmtId="49" fontId="0" fillId="2" borderId="1" xfId="0" applyNumberFormat="1" applyFill="1" applyBorder="1" applyAlignment="1">
      <alignment horizontal="center" vertical="center"/>
    </xf>
    <xf numFmtId="0" fontId="0" fillId="2" borderId="4" xfId="0" applyFill="1" applyBorder="1" applyAlignment="1">
      <alignment horizontal="center" vertical="center"/>
    </xf>
    <xf numFmtId="4" fontId="0" fillId="0" borderId="24" xfId="0" applyNumberFormat="1" applyBorder="1" applyAlignment="1">
      <alignment horizontal="center"/>
    </xf>
    <xf numFmtId="166" fontId="0" fillId="0" borderId="14" xfId="0" applyNumberFormat="1" applyBorder="1" applyAlignment="1">
      <alignment horizontal="center"/>
    </xf>
    <xf numFmtId="166" fontId="0" fillId="0" borderId="15" xfId="0" applyNumberFormat="1" applyBorder="1" applyAlignment="1">
      <alignment horizontal="center"/>
    </xf>
    <xf numFmtId="0" fontId="6" fillId="0" borderId="33" xfId="0" applyFont="1" applyBorder="1" applyAlignment="1">
      <alignment horizontal="center" vertical="center"/>
    </xf>
    <xf numFmtId="0" fontId="6" fillId="0" borderId="32" xfId="0" applyFont="1" applyBorder="1" applyAlignment="1">
      <alignment horizontal="center" vertical="center"/>
    </xf>
    <xf numFmtId="165" fontId="6" fillId="0" borderId="32" xfId="0" applyNumberFormat="1" applyFont="1" applyBorder="1" applyAlignment="1">
      <alignment horizontal="center" vertical="center"/>
    </xf>
    <xf numFmtId="0" fontId="6" fillId="0" borderId="34" xfId="0" applyFont="1" applyBorder="1" applyAlignment="1">
      <alignment horizontal="center" vertical="center"/>
    </xf>
    <xf numFmtId="0" fontId="8" fillId="0" borderId="3" xfId="0" applyFont="1" applyBorder="1" applyAlignment="1">
      <alignment horizontal="center" vertical="center" textRotation="90" wrapText="1"/>
    </xf>
    <xf numFmtId="0" fontId="0" fillId="0" borderId="3" xfId="0" applyBorder="1" applyAlignment="1">
      <alignment horizontal="center" vertical="center"/>
    </xf>
    <xf numFmtId="165" fontId="0" fillId="0" borderId="3" xfId="0" applyNumberForma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5" fillId="0" borderId="8" xfId="0" applyFont="1" applyBorder="1" applyAlignment="1">
      <alignment horizontal="center" vertical="center"/>
    </xf>
    <xf numFmtId="0" fontId="5" fillId="0" borderId="6" xfId="0" applyFont="1" applyBorder="1" applyAlignment="1">
      <alignment horizontal="center" vertical="center"/>
    </xf>
    <xf numFmtId="1" fontId="0" fillId="0" borderId="20" xfId="0" applyNumberForma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16" xfId="0" applyFont="1" applyBorder="1" applyAlignment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2" fillId="0" borderId="1" xfId="0" applyNumberFormat="1" applyFont="1" applyBorder="1" applyAlignment="1">
      <alignment horizontal="center" vertical="center"/>
    </xf>
    <xf numFmtId="49" fontId="0" fillId="0" borderId="1" xfId="0" applyNumberFormat="1" applyBorder="1" applyAlignment="1">
      <alignment horizontal="center" vertical="center"/>
    </xf>
    <xf numFmtId="0" fontId="0" fillId="0" borderId="17" xfId="0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49" fontId="0" fillId="0" borderId="18" xfId="0" applyNumberFormat="1" applyBorder="1" applyAlignment="1">
      <alignment horizontal="center" vertical="center"/>
    </xf>
    <xf numFmtId="49" fontId="0" fillId="0" borderId="19" xfId="0" applyNumberFormat="1" applyBorder="1" applyAlignment="1">
      <alignment horizontal="center" vertical="center"/>
    </xf>
    <xf numFmtId="0" fontId="0" fillId="0" borderId="24" xfId="0" applyBorder="1" applyAlignment="1">
      <alignment horizontal="center"/>
    </xf>
    <xf numFmtId="0" fontId="0" fillId="0" borderId="36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37" xfId="0" applyBorder="1" applyAlignment="1">
      <alignment horizontal="center"/>
    </xf>
    <xf numFmtId="0" fontId="0" fillId="0" borderId="15" xfId="0" applyBorder="1" applyAlignment="1">
      <alignment horizontal="center"/>
    </xf>
    <xf numFmtId="0" fontId="0" fillId="0" borderId="38" xfId="0" applyBorder="1" applyAlignment="1">
      <alignment horizontal="center"/>
    </xf>
    <xf numFmtId="0" fontId="2" fillId="0" borderId="26" xfId="0" applyFont="1" applyBorder="1" applyAlignment="1">
      <alignment horizontal="center"/>
    </xf>
    <xf numFmtId="0" fontId="2" fillId="0" borderId="27" xfId="0" applyFont="1" applyBorder="1" applyAlignment="1">
      <alignment horizontal="center"/>
    </xf>
    <xf numFmtId="0" fontId="0" fillId="0" borderId="28" xfId="0" applyBorder="1" applyAlignment="1">
      <alignment horizontal="center"/>
    </xf>
    <xf numFmtId="0" fontId="0" fillId="0" borderId="17" xfId="0" applyBorder="1" applyAlignment="1">
      <alignment horizontal="center"/>
    </xf>
    <xf numFmtId="0" fontId="0" fillId="0" borderId="18" xfId="0" applyBorder="1" applyAlignment="1">
      <alignment horizontal="center"/>
    </xf>
    <xf numFmtId="0" fontId="0" fillId="0" borderId="19" xfId="0" applyBorder="1" applyAlignment="1">
      <alignment horizontal="center"/>
    </xf>
    <xf numFmtId="0" fontId="0" fillId="0" borderId="21" xfId="0" applyBorder="1"/>
    <xf numFmtId="0" fontId="2" fillId="2" borderId="23" xfId="0" applyFont="1" applyFill="1" applyBorder="1" applyAlignment="1">
      <alignment horizontal="center" vertical="center"/>
    </xf>
    <xf numFmtId="0" fontId="0" fillId="2" borderId="15" xfId="0" applyFill="1" applyBorder="1" applyAlignment="1">
      <alignment horizontal="center" vertical="center"/>
    </xf>
    <xf numFmtId="0" fontId="0" fillId="0" borderId="15" xfId="0" applyBorder="1"/>
    <xf numFmtId="0" fontId="2" fillId="0" borderId="35" xfId="0" applyFont="1" applyBorder="1" applyAlignment="1">
      <alignment horizontal="center"/>
    </xf>
    <xf numFmtId="0" fontId="2" fillId="0" borderId="20" xfId="0" applyFont="1" applyBorder="1" applyAlignment="1">
      <alignment horizontal="center"/>
    </xf>
    <xf numFmtId="0" fontId="4" fillId="0" borderId="10" xfId="0" applyFont="1" applyBorder="1"/>
    <xf numFmtId="0" fontId="0" fillId="0" borderId="7" xfId="0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2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49" fontId="0" fillId="0" borderId="5" xfId="0" applyNumberFormat="1" applyBorder="1" applyAlignment="1">
      <alignment vertical="center"/>
    </xf>
    <xf numFmtId="0" fontId="4" fillId="0" borderId="10" xfId="0" applyFont="1" applyBorder="1" applyAlignment="1">
      <alignment horizontal="center" vertical="center"/>
    </xf>
    <xf numFmtId="0" fontId="1" fillId="0" borderId="34" xfId="0" applyFont="1" applyBorder="1" applyAlignment="1">
      <alignment horizontal="center" vertical="center"/>
    </xf>
    <xf numFmtId="0" fontId="0" fillId="0" borderId="7" xfId="0" applyBorder="1"/>
    <xf numFmtId="0" fontId="0" fillId="0" borderId="14" xfId="0" applyBorder="1" applyAlignment="1">
      <alignment vertical="center"/>
    </xf>
    <xf numFmtId="0" fontId="2" fillId="0" borderId="14" xfId="0" applyFont="1" applyBorder="1" applyAlignment="1">
      <alignment horizontal="center" vertical="center"/>
    </xf>
    <xf numFmtId="49" fontId="0" fillId="0" borderId="15" xfId="0" applyNumberFormat="1" applyBorder="1" applyAlignment="1">
      <alignment vertical="center"/>
    </xf>
    <xf numFmtId="0" fontId="12" fillId="0" borderId="0" xfId="0" applyFont="1"/>
    <xf numFmtId="164" fontId="12" fillId="0" borderId="0" xfId="0" applyNumberFormat="1" applyFont="1"/>
    <xf numFmtId="0" fontId="13" fillId="0" borderId="10" xfId="0" applyFont="1" applyBorder="1"/>
    <xf numFmtId="165" fontId="14" fillId="0" borderId="32" xfId="0" applyNumberFormat="1" applyFont="1" applyBorder="1" applyAlignment="1">
      <alignment horizontal="center" vertical="center"/>
    </xf>
    <xf numFmtId="165" fontId="12" fillId="0" borderId="10" xfId="0" applyNumberFormat="1" applyFont="1" applyBorder="1" applyAlignment="1">
      <alignment horizontal="center" vertical="center"/>
    </xf>
    <xf numFmtId="0" fontId="13" fillId="0" borderId="10" xfId="0" applyFont="1" applyBorder="1" applyAlignment="1">
      <alignment horizontal="left"/>
    </xf>
    <xf numFmtId="2" fontId="12" fillId="0" borderId="0" xfId="0" applyNumberFormat="1" applyFont="1"/>
    <xf numFmtId="2" fontId="12" fillId="0" borderId="0" xfId="0" applyNumberFormat="1" applyFont="1" applyAlignment="1">
      <alignment horizontal="center"/>
    </xf>
    <xf numFmtId="0" fontId="12" fillId="0" borderId="15" xfId="0" applyFont="1" applyBorder="1" applyAlignment="1">
      <alignment horizontal="center"/>
    </xf>
    <xf numFmtId="2" fontId="12" fillId="0" borderId="36" xfId="0" applyNumberFormat="1" applyFont="1" applyBorder="1" applyAlignment="1">
      <alignment horizontal="center"/>
    </xf>
    <xf numFmtId="2" fontId="12" fillId="0" borderId="37" xfId="0" applyNumberFormat="1" applyFont="1" applyBorder="1" applyAlignment="1">
      <alignment horizontal="center"/>
    </xf>
    <xf numFmtId="2" fontId="12" fillId="0" borderId="38" xfId="0" applyNumberFormat="1" applyFont="1" applyBorder="1" applyAlignment="1">
      <alignment horizontal="center"/>
    </xf>
    <xf numFmtId="2" fontId="12" fillId="0" borderId="0" xfId="0" applyNumberFormat="1" applyFont="1" applyAlignment="1">
      <alignment horizontal="center" vertical="center"/>
    </xf>
    <xf numFmtId="2" fontId="12" fillId="0" borderId="24" xfId="0" applyNumberFormat="1" applyFont="1" applyBorder="1" applyAlignment="1">
      <alignment horizontal="center" vertical="center"/>
    </xf>
    <xf numFmtId="2" fontId="12" fillId="0" borderId="14" xfId="0" applyNumberFormat="1" applyFont="1" applyBorder="1" applyAlignment="1">
      <alignment horizontal="center" vertical="center"/>
    </xf>
    <xf numFmtId="2" fontId="12" fillId="0" borderId="15" xfId="0" applyNumberFormat="1" applyFont="1" applyBorder="1" applyAlignment="1">
      <alignment horizontal="center" vertical="center"/>
    </xf>
    <xf numFmtId="2" fontId="12" fillId="0" borderId="36" xfId="0" applyNumberFormat="1" applyFont="1" applyBorder="1" applyAlignment="1">
      <alignment horizontal="center" vertical="center"/>
    </xf>
    <xf numFmtId="2" fontId="12" fillId="0" borderId="37" xfId="0" applyNumberFormat="1" applyFont="1" applyBorder="1" applyAlignment="1">
      <alignment horizontal="center" vertical="center"/>
    </xf>
    <xf numFmtId="2" fontId="12" fillId="0" borderId="38" xfId="0" applyNumberFormat="1" applyFont="1" applyBorder="1" applyAlignment="1">
      <alignment horizontal="center" vertical="center"/>
    </xf>
    <xf numFmtId="0" fontId="0" fillId="2" borderId="3" xfId="0" applyFill="1" applyBorder="1" applyAlignment="1">
      <alignment horizontal="center" vertical="center"/>
    </xf>
    <xf numFmtId="2" fontId="12" fillId="0" borderId="3" xfId="0" applyNumberFormat="1" applyFont="1" applyBorder="1" applyAlignment="1">
      <alignment horizontal="center" vertical="center"/>
    </xf>
    <xf numFmtId="2" fontId="12" fillId="0" borderId="1" xfId="0" applyNumberFormat="1" applyFont="1" applyBorder="1" applyAlignment="1">
      <alignment horizontal="center" vertical="center"/>
    </xf>
    <xf numFmtId="2" fontId="0" fillId="0" borderId="0" xfId="0" applyNumberFormat="1"/>
    <xf numFmtId="2" fontId="0" fillId="0" borderId="0" xfId="0" applyNumberFormat="1" applyAlignment="1">
      <alignment horizontal="center" vertical="center"/>
    </xf>
    <xf numFmtId="2" fontId="0" fillId="0" borderId="24" xfId="0" applyNumberFormat="1" applyBorder="1" applyAlignment="1">
      <alignment horizontal="center" vertical="center"/>
    </xf>
    <xf numFmtId="2" fontId="0" fillId="0" borderId="14" xfId="0" applyNumberFormat="1" applyBorder="1" applyAlignment="1">
      <alignment horizontal="center" vertical="center"/>
    </xf>
    <xf numFmtId="2" fontId="0" fillId="0" borderId="15" xfId="0" applyNumberFormat="1" applyBorder="1" applyAlignment="1">
      <alignment horizontal="center" vertical="center"/>
    </xf>
    <xf numFmtId="4" fontId="0" fillId="0" borderId="0" xfId="0" applyNumberFormat="1"/>
    <xf numFmtId="0" fontId="9" fillId="0" borderId="9" xfId="0" applyFont="1" applyBorder="1" applyAlignment="1">
      <alignment horizontal="center" wrapText="1"/>
    </xf>
    <xf numFmtId="0" fontId="9" fillId="0" borderId="10" xfId="0" applyFont="1" applyBorder="1" applyAlignment="1">
      <alignment horizontal="center" wrapText="1"/>
    </xf>
    <xf numFmtId="0" fontId="9" fillId="0" borderId="11" xfId="0" applyFont="1" applyBorder="1" applyAlignment="1">
      <alignment horizontal="center" wrapText="1"/>
    </xf>
    <xf numFmtId="0" fontId="7" fillId="0" borderId="10" xfId="0" applyFont="1" applyBorder="1" applyAlignment="1">
      <alignment horizontal="center" vertical="center"/>
    </xf>
    <xf numFmtId="0" fontId="8" fillId="0" borderId="7" xfId="0" applyFont="1" applyBorder="1" applyAlignment="1">
      <alignment horizontal="center" vertical="center" textRotation="90" wrapText="1"/>
    </xf>
    <xf numFmtId="0" fontId="8" fillId="0" borderId="5" xfId="0" applyFont="1" applyBorder="1" applyAlignment="1">
      <alignment horizontal="center" vertical="center" textRotation="90" wrapText="1"/>
    </xf>
    <xf numFmtId="0" fontId="3" fillId="0" borderId="0" xfId="0" applyFont="1" applyAlignment="1">
      <alignment horizontal="left" vertical="center"/>
    </xf>
    <xf numFmtId="0" fontId="7" fillId="0" borderId="9" xfId="0" applyFont="1" applyBorder="1" applyAlignment="1">
      <alignment horizontal="center" vertical="center"/>
    </xf>
    <xf numFmtId="0" fontId="7" fillId="0" borderId="11" xfId="0" applyFont="1" applyBorder="1" applyAlignment="1">
      <alignment horizontal="center" vertical="center"/>
    </xf>
    <xf numFmtId="0" fontId="8" fillId="0" borderId="2" xfId="0" applyFont="1" applyBorder="1" applyAlignment="1">
      <alignment horizontal="center" vertical="center" textRotation="90" wrapText="1"/>
    </xf>
    <xf numFmtId="0" fontId="11" fillId="0" borderId="29" xfId="0" applyFont="1" applyBorder="1" applyAlignment="1">
      <alignment horizontal="center" vertical="center" textRotation="90" wrapText="1"/>
    </xf>
    <xf numFmtId="0" fontId="11" fillId="0" borderId="31" xfId="0" applyFont="1" applyBorder="1" applyAlignment="1">
      <alignment horizontal="center" vertical="center" textRotation="90" wrapText="1"/>
    </xf>
    <xf numFmtId="0" fontId="11" fillId="0" borderId="30" xfId="0" applyFont="1" applyBorder="1" applyAlignment="1">
      <alignment horizontal="center" vertical="center" textRotation="90" wrapText="1"/>
    </xf>
    <xf numFmtId="0" fontId="10" fillId="0" borderId="16" xfId="0" applyFont="1" applyBorder="1" applyAlignment="1">
      <alignment horizontal="center" vertical="center"/>
    </xf>
    <xf numFmtId="0" fontId="10" fillId="0" borderId="0" xfId="0" applyFont="1" applyAlignment="1">
      <alignment horizontal="center" vertical="center"/>
    </xf>
    <xf numFmtId="49" fontId="10" fillId="0" borderId="0" xfId="0" applyNumberFormat="1" applyFont="1" applyAlignment="1">
      <alignment horizontal="center" vertical="center"/>
    </xf>
    <xf numFmtId="49" fontId="10" fillId="0" borderId="1" xfId="0" applyNumberFormat="1" applyFont="1" applyBorder="1" applyAlignment="1">
      <alignment horizontal="center" vertical="center"/>
    </xf>
    <xf numFmtId="0" fontId="1" fillId="0" borderId="13" xfId="0" applyFont="1" applyBorder="1" applyAlignment="1">
      <alignment horizontal="center" vertical="center"/>
    </xf>
    <xf numFmtId="0" fontId="0" fillId="0" borderId="10" xfId="0" applyBorder="1" applyAlignment="1">
      <alignment horizontal="center"/>
    </xf>
    <xf numFmtId="0" fontId="8" fillId="0" borderId="2" xfId="0" applyFont="1" applyBorder="1" applyAlignment="1">
      <alignment horizontal="center" textRotation="90" wrapText="1"/>
    </xf>
    <xf numFmtId="0" fontId="8" fillId="0" borderId="7" xfId="0" applyFont="1" applyBorder="1" applyAlignment="1">
      <alignment horizontal="center" textRotation="90" wrapText="1"/>
    </xf>
    <xf numFmtId="0" fontId="8" fillId="0" borderId="5" xfId="0" applyFont="1" applyBorder="1" applyAlignment="1">
      <alignment horizontal="center" textRotation="90" wrapText="1"/>
    </xf>
    <xf numFmtId="0" fontId="8" fillId="0" borderId="29" xfId="0" applyFont="1" applyBorder="1" applyAlignment="1">
      <alignment horizontal="center" vertical="center" textRotation="90" wrapText="1"/>
    </xf>
    <xf numFmtId="0" fontId="8" fillId="0" borderId="31" xfId="0" applyFont="1" applyBorder="1" applyAlignment="1">
      <alignment horizontal="center" vertical="center" textRotation="90" wrapText="1"/>
    </xf>
    <xf numFmtId="0" fontId="8" fillId="0" borderId="30" xfId="0" applyFont="1" applyBorder="1" applyAlignment="1">
      <alignment horizontal="center" vertical="center" textRotation="90" wrapText="1"/>
    </xf>
    <xf numFmtId="0" fontId="4" fillId="0" borderId="10" xfId="0" applyFont="1" applyBorder="1" applyAlignment="1">
      <alignment horizontal="left"/>
    </xf>
    <xf numFmtId="0" fontId="9" fillId="0" borderId="9" xfId="0" applyFont="1" applyBorder="1" applyAlignment="1">
      <alignment horizontal="center" vertical="center" wrapText="1"/>
    </xf>
    <xf numFmtId="0" fontId="9" fillId="0" borderId="10" xfId="0" applyFont="1" applyBorder="1" applyAlignment="1">
      <alignment horizontal="center" vertical="center" wrapText="1"/>
    </xf>
    <xf numFmtId="0" fontId="9" fillId="0" borderId="11" xfId="0" applyFont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jpe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image" Target="../media/image6.png"/><Relationship Id="rId5" Type="http://schemas.openxmlformats.org/officeDocument/2006/relationships/image" Target="../media/image5.jpeg"/><Relationship Id="rId4" Type="http://schemas.openxmlformats.org/officeDocument/2006/relationships/image" Target="../media/image9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png"/><Relationship Id="rId2" Type="http://schemas.openxmlformats.org/officeDocument/2006/relationships/image" Target="../media/image11.png"/><Relationship Id="rId1" Type="http://schemas.openxmlformats.org/officeDocument/2006/relationships/image" Target="../media/image10.png"/><Relationship Id="rId4" Type="http://schemas.openxmlformats.org/officeDocument/2006/relationships/image" Target="../media/image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662940</xdr:colOff>
      <xdr:row>1</xdr:row>
      <xdr:rowOff>53340</xdr:rowOff>
    </xdr:from>
    <xdr:to>
      <xdr:col>3</xdr:col>
      <xdr:colOff>213360</xdr:colOff>
      <xdr:row>2</xdr:row>
      <xdr:rowOff>1293152</xdr:rowOff>
    </xdr:to>
    <xdr:pic>
      <xdr:nvPicPr>
        <xdr:cNvPr id="7" name="Resim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2940" y="1242060"/>
          <a:ext cx="3246120" cy="23218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320040</xdr:colOff>
      <xdr:row>1</xdr:row>
      <xdr:rowOff>899160</xdr:rowOff>
    </xdr:from>
    <xdr:to>
      <xdr:col>6</xdr:col>
      <xdr:colOff>593115</xdr:colOff>
      <xdr:row>2</xdr:row>
      <xdr:rowOff>1188720</xdr:rowOff>
    </xdr:to>
    <xdr:pic>
      <xdr:nvPicPr>
        <xdr:cNvPr id="10" name="Resim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08420" y="2087880"/>
          <a:ext cx="1484655" cy="1371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982383</xdr:colOff>
      <xdr:row>1</xdr:row>
      <xdr:rowOff>114300</xdr:rowOff>
    </xdr:from>
    <xdr:to>
      <xdr:col>5</xdr:col>
      <xdr:colOff>123931</xdr:colOff>
      <xdr:row>2</xdr:row>
      <xdr:rowOff>472440</xdr:rowOff>
    </xdr:to>
    <xdr:pic>
      <xdr:nvPicPr>
        <xdr:cNvPr id="13" name="Resim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26623" y="1303020"/>
          <a:ext cx="1785688" cy="14401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661595</xdr:colOff>
      <xdr:row>1</xdr:row>
      <xdr:rowOff>204844</xdr:rowOff>
    </xdr:from>
    <xdr:to>
      <xdr:col>7</xdr:col>
      <xdr:colOff>380080</xdr:colOff>
      <xdr:row>2</xdr:row>
      <xdr:rowOff>143884</xdr:rowOff>
    </xdr:to>
    <xdr:pic>
      <xdr:nvPicPr>
        <xdr:cNvPr id="8" name="Resim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27807" y="1397150"/>
          <a:ext cx="1081120" cy="10237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53787</xdr:colOff>
      <xdr:row>0</xdr:row>
      <xdr:rowOff>62753</xdr:rowOff>
    </xdr:from>
    <xdr:to>
      <xdr:col>1</xdr:col>
      <xdr:colOff>686617</xdr:colOff>
      <xdr:row>0</xdr:row>
      <xdr:rowOff>1129553</xdr:rowOff>
    </xdr:to>
    <xdr:pic>
      <xdr:nvPicPr>
        <xdr:cNvPr id="4" name="Resim 3">
          <a:extLst>
            <a:ext uri="{FF2B5EF4-FFF2-40B4-BE49-F238E27FC236}">
              <a16:creationId xmlns:a16="http://schemas.microsoft.com/office/drawing/2014/main" id="{76123847-4357-4F55-81E5-55157EE345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787" y="62753"/>
          <a:ext cx="2094077" cy="10668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1082040</xdr:colOff>
      <xdr:row>1</xdr:row>
      <xdr:rowOff>297180</xdr:rowOff>
    </xdr:from>
    <xdr:to>
      <xdr:col>4</xdr:col>
      <xdr:colOff>1602497</xdr:colOff>
      <xdr:row>1</xdr:row>
      <xdr:rowOff>1068705</xdr:rowOff>
    </xdr:to>
    <xdr:pic>
      <xdr:nvPicPr>
        <xdr:cNvPr id="18" name="Resim 17"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2040" y="1417320"/>
          <a:ext cx="1747277" cy="771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165736</xdr:colOff>
      <xdr:row>1</xdr:row>
      <xdr:rowOff>430531</xdr:rowOff>
    </xdr:from>
    <xdr:to>
      <xdr:col>7</xdr:col>
      <xdr:colOff>320041</xdr:colOff>
      <xdr:row>2</xdr:row>
      <xdr:rowOff>5715</xdr:rowOff>
    </xdr:to>
    <xdr:pic>
      <xdr:nvPicPr>
        <xdr:cNvPr id="19" name="Resim 18"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10576" y="1550671"/>
          <a:ext cx="1663065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1245871</xdr:colOff>
      <xdr:row>2</xdr:row>
      <xdr:rowOff>249556</xdr:rowOff>
    </xdr:from>
    <xdr:to>
      <xdr:col>5</xdr:col>
      <xdr:colOff>1389529</xdr:colOff>
      <xdr:row>2</xdr:row>
      <xdr:rowOff>912496</xdr:rowOff>
    </xdr:to>
    <xdr:pic>
      <xdr:nvPicPr>
        <xdr:cNvPr id="20" name="Resim 19">
          <a:extLst>
            <a:ext uri="{FF2B5EF4-FFF2-40B4-BE49-F238E27FC236}">
              <a16:creationId xmlns:a16="http://schemas.microsoft.com/office/drawing/2014/main" id="{00000000-0008-0000-0200-000014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0790"/>
        <a:stretch/>
      </xdr:blipFill>
      <xdr:spPr bwMode="auto">
        <a:xfrm>
          <a:off x="6275071" y="2652097"/>
          <a:ext cx="1891776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1135379</xdr:colOff>
      <xdr:row>1</xdr:row>
      <xdr:rowOff>114300</xdr:rowOff>
    </xdr:from>
    <xdr:to>
      <xdr:col>2</xdr:col>
      <xdr:colOff>712182</xdr:colOff>
      <xdr:row>2</xdr:row>
      <xdr:rowOff>1013459</xdr:rowOff>
    </xdr:to>
    <xdr:pic>
      <xdr:nvPicPr>
        <xdr:cNvPr id="10" name="Resim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5379" y="1234440"/>
          <a:ext cx="2159983" cy="1981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42262</xdr:colOff>
      <xdr:row>0</xdr:row>
      <xdr:rowOff>38420</xdr:rowOff>
    </xdr:from>
    <xdr:to>
      <xdr:col>1</xdr:col>
      <xdr:colOff>1084729</xdr:colOff>
      <xdr:row>0</xdr:row>
      <xdr:rowOff>1257318</xdr:rowOff>
    </xdr:to>
    <xdr:pic>
      <xdr:nvPicPr>
        <xdr:cNvPr id="2" name="Resim 1">
          <a:extLst>
            <a:ext uri="{FF2B5EF4-FFF2-40B4-BE49-F238E27FC236}">
              <a16:creationId xmlns:a16="http://schemas.microsoft.com/office/drawing/2014/main" id="{A1FFCC67-247B-44BB-A048-F6C07EB88E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262" y="38420"/>
          <a:ext cx="2387173" cy="121889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556259</xdr:colOff>
      <xdr:row>1</xdr:row>
      <xdr:rowOff>582930</xdr:rowOff>
    </xdr:from>
    <xdr:to>
      <xdr:col>3</xdr:col>
      <xdr:colOff>67915</xdr:colOff>
      <xdr:row>2</xdr:row>
      <xdr:rowOff>861060</xdr:rowOff>
    </xdr:to>
    <xdr:pic>
      <xdr:nvPicPr>
        <xdr:cNvPr id="26" name="Resim 25">
          <a:extLst>
            <a:ext uri="{FF2B5EF4-FFF2-40B4-BE49-F238E27FC236}">
              <a16:creationId xmlns:a16="http://schemas.microsoft.com/office/drawing/2014/main" id="{00000000-0008-0000-03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6259" y="2122170"/>
          <a:ext cx="2995901" cy="13601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373380</xdr:colOff>
      <xdr:row>1</xdr:row>
      <xdr:rowOff>213360</xdr:rowOff>
    </xdr:from>
    <xdr:to>
      <xdr:col>7</xdr:col>
      <xdr:colOff>365760</xdr:colOff>
      <xdr:row>2</xdr:row>
      <xdr:rowOff>1192432</xdr:rowOff>
    </xdr:to>
    <xdr:pic>
      <xdr:nvPicPr>
        <xdr:cNvPr id="27" name="Resim 26">
          <a:extLst>
            <a:ext uri="{FF2B5EF4-FFF2-40B4-BE49-F238E27FC236}">
              <a16:creationId xmlns:a16="http://schemas.microsoft.com/office/drawing/2014/main" id="{00000000-0008-0000-03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20940" y="1752600"/>
          <a:ext cx="1676400" cy="20611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1203960</xdr:colOff>
      <xdr:row>1</xdr:row>
      <xdr:rowOff>564730</xdr:rowOff>
    </xdr:from>
    <xdr:to>
      <xdr:col>5</xdr:col>
      <xdr:colOff>1344500</xdr:colOff>
      <xdr:row>2</xdr:row>
      <xdr:rowOff>922019</xdr:rowOff>
    </xdr:to>
    <xdr:pic>
      <xdr:nvPicPr>
        <xdr:cNvPr id="28" name="Resim 27">
          <a:extLst>
            <a:ext uri="{FF2B5EF4-FFF2-40B4-BE49-F238E27FC236}">
              <a16:creationId xmlns:a16="http://schemas.microsoft.com/office/drawing/2014/main" id="{00000000-0008-0000-03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16680" y="2103970"/>
          <a:ext cx="3112340" cy="14393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80682</xdr:colOff>
      <xdr:row>0</xdr:row>
      <xdr:rowOff>80682</xdr:rowOff>
    </xdr:from>
    <xdr:to>
      <xdr:col>1</xdr:col>
      <xdr:colOff>1038563</xdr:colOff>
      <xdr:row>0</xdr:row>
      <xdr:rowOff>1326776</xdr:rowOff>
    </xdr:to>
    <xdr:pic>
      <xdr:nvPicPr>
        <xdr:cNvPr id="2" name="Resim 1">
          <a:extLst>
            <a:ext uri="{FF2B5EF4-FFF2-40B4-BE49-F238E27FC236}">
              <a16:creationId xmlns:a16="http://schemas.microsoft.com/office/drawing/2014/main" id="{151123A7-F6C1-49D4-B428-8776ECC01C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682" y="80682"/>
          <a:ext cx="2446022" cy="124609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AB61"/>
  <sheetViews>
    <sheetView view="pageBreakPreview" zoomScale="120" zoomScaleSheetLayoutView="120" workbookViewId="0">
      <selection activeCell="X3" sqref="X3"/>
    </sheetView>
  </sheetViews>
  <sheetFormatPr defaultColWidth="8.81640625" defaultRowHeight="14.5" x14ac:dyDescent="0.35"/>
  <cols>
    <col min="1" max="1" width="21.36328125" customWidth="1"/>
    <col min="2" max="4" width="16.36328125" customWidth="1"/>
    <col min="5" max="5" width="22.36328125" customWidth="1"/>
    <col min="6" max="6" width="17.6328125" customWidth="1"/>
    <col min="7" max="7" width="19.81640625" customWidth="1"/>
    <col min="8" max="8" width="13.81640625" customWidth="1"/>
    <col min="9" max="9" width="0" hidden="1" customWidth="1"/>
    <col min="10" max="10" width="4.453125" hidden="1" customWidth="1"/>
    <col min="11" max="11" width="11.1796875" hidden="1" customWidth="1"/>
    <col min="12" max="12" width="8" style="116" hidden="1" customWidth="1"/>
    <col min="13" max="13" width="6.6328125" style="116" hidden="1" customWidth="1"/>
    <col min="14" max="14" width="7.453125" style="116" hidden="1" customWidth="1"/>
    <col min="15" max="15" width="4.6328125" style="116" customWidth="1"/>
    <col min="16" max="16" width="3.1796875" style="116" customWidth="1"/>
    <col min="17" max="17" width="3.453125" style="116" customWidth="1"/>
    <col min="18" max="18" width="1.81640625" style="116" customWidth="1"/>
    <col min="19" max="19" width="1.453125" style="122" customWidth="1"/>
    <col min="20" max="20" width="2" style="122" customWidth="1"/>
    <col min="21" max="21" width="3.81640625" style="116" customWidth="1"/>
    <col min="22" max="22" width="1.1796875" style="116" customWidth="1"/>
    <col min="23" max="23" width="8.81640625" style="116" customWidth="1"/>
    <col min="24" max="24" width="7.81640625" style="116" customWidth="1"/>
    <col min="25" max="25" width="6.36328125" style="116" customWidth="1"/>
    <col min="26" max="26" width="6.6328125" customWidth="1"/>
    <col min="27" max="27" width="10.81640625" customWidth="1"/>
    <col min="28" max="28" width="8.81640625" style="143"/>
  </cols>
  <sheetData>
    <row r="1" spans="1:22" ht="93.75" customHeight="1" thickTop="1" thickBot="1" x14ac:dyDescent="0.65">
      <c r="A1" s="144" t="s">
        <v>206</v>
      </c>
      <c r="B1" s="145"/>
      <c r="C1" s="145"/>
      <c r="D1" s="145"/>
      <c r="E1" s="145"/>
      <c r="F1" s="145"/>
      <c r="G1" s="145"/>
      <c r="H1" s="146"/>
    </row>
    <row r="2" spans="1:22" ht="85.25" customHeight="1" thickTop="1" x14ac:dyDescent="0.6">
      <c r="A2" s="27"/>
      <c r="B2" s="9"/>
      <c r="C2" s="9"/>
      <c r="D2" s="9"/>
      <c r="E2" s="9"/>
      <c r="F2" s="9"/>
      <c r="G2" s="9"/>
      <c r="H2" s="10"/>
    </row>
    <row r="3" spans="1:22" ht="103.25" customHeight="1" thickBot="1" x14ac:dyDescent="0.65">
      <c r="A3" s="28"/>
      <c r="B3" s="11"/>
      <c r="C3" s="11"/>
      <c r="D3" s="11"/>
      <c r="E3" s="11"/>
      <c r="F3" s="11"/>
      <c r="G3" s="11"/>
      <c r="H3" s="12"/>
    </row>
    <row r="4" spans="1:22" ht="21" customHeight="1" thickTop="1" thickBot="1" x14ac:dyDescent="0.4">
      <c r="A4" s="147" t="s">
        <v>6</v>
      </c>
      <c r="B4" s="147"/>
      <c r="C4" s="147"/>
      <c r="D4" s="147"/>
      <c r="E4" s="147"/>
      <c r="F4" s="147"/>
      <c r="G4" s="147"/>
      <c r="H4" s="48"/>
    </row>
    <row r="5" spans="1:22" ht="15.5" customHeight="1" thickTop="1" thickBot="1" x14ac:dyDescent="0.4">
      <c r="A5" s="18" t="s">
        <v>1</v>
      </c>
      <c r="B5" s="19" t="s">
        <v>18</v>
      </c>
      <c r="C5" s="32" t="s">
        <v>19</v>
      </c>
      <c r="D5" s="54"/>
      <c r="E5" s="65" t="s">
        <v>32</v>
      </c>
      <c r="F5" s="66" t="s">
        <v>147</v>
      </c>
      <c r="G5" s="67" t="s">
        <v>165</v>
      </c>
      <c r="H5" s="68" t="s">
        <v>3</v>
      </c>
    </row>
    <row r="6" spans="1:22" ht="15.5" customHeight="1" thickTop="1" x14ac:dyDescent="0.35">
      <c r="A6" s="148" t="s">
        <v>201</v>
      </c>
      <c r="B6" s="35">
        <v>0.5</v>
      </c>
      <c r="C6" s="62">
        <v>0.53</v>
      </c>
      <c r="D6" s="55"/>
      <c r="E6" s="21" t="s">
        <v>44</v>
      </c>
      <c r="F6" s="22">
        <v>10</v>
      </c>
      <c r="G6" s="128">
        <v>446</v>
      </c>
      <c r="H6" s="23">
        <v>12</v>
      </c>
      <c r="R6" s="128"/>
      <c r="V6" s="122"/>
    </row>
    <row r="7" spans="1:22" ht="15.5" customHeight="1" x14ac:dyDescent="0.35">
      <c r="A7" s="148"/>
      <c r="B7" s="35">
        <v>1</v>
      </c>
      <c r="C7" s="63">
        <v>1.07</v>
      </c>
      <c r="D7" s="55"/>
      <c r="E7" s="21" t="s">
        <v>45</v>
      </c>
      <c r="F7" s="22">
        <v>20</v>
      </c>
      <c r="G7" s="128">
        <v>455</v>
      </c>
      <c r="H7" s="23">
        <v>12</v>
      </c>
      <c r="O7" s="123"/>
      <c r="R7" s="128"/>
      <c r="V7" s="122"/>
    </row>
    <row r="8" spans="1:22" ht="15.5" customHeight="1" x14ac:dyDescent="0.35">
      <c r="A8" s="148"/>
      <c r="B8" s="35">
        <v>1.5</v>
      </c>
      <c r="C8" s="63">
        <v>1.61</v>
      </c>
      <c r="D8" s="55"/>
      <c r="E8" s="21" t="s">
        <v>46</v>
      </c>
      <c r="F8" s="22">
        <v>30</v>
      </c>
      <c r="G8" s="128">
        <v>499</v>
      </c>
      <c r="H8" s="23">
        <v>12</v>
      </c>
      <c r="O8" s="123"/>
      <c r="R8" s="128"/>
      <c r="V8" s="122"/>
    </row>
    <row r="9" spans="1:22" ht="15.5" customHeight="1" x14ac:dyDescent="0.35">
      <c r="A9" s="148"/>
      <c r="B9" s="35">
        <v>2.5</v>
      </c>
      <c r="C9" s="63">
        <v>2.69</v>
      </c>
      <c r="D9" s="55"/>
      <c r="E9" s="21" t="s">
        <v>47</v>
      </c>
      <c r="F9" s="22">
        <v>50</v>
      </c>
      <c r="G9" s="128">
        <v>587</v>
      </c>
      <c r="H9" s="23">
        <v>12</v>
      </c>
      <c r="O9" s="123"/>
      <c r="R9" s="128"/>
      <c r="V9" s="122"/>
    </row>
    <row r="10" spans="1:22" ht="15.5" customHeight="1" x14ac:dyDescent="0.35">
      <c r="A10" s="148"/>
      <c r="B10" s="35">
        <v>5</v>
      </c>
      <c r="C10" s="63">
        <v>5.38</v>
      </c>
      <c r="D10" s="55"/>
      <c r="E10" s="21" t="s">
        <v>48</v>
      </c>
      <c r="F10" s="22">
        <v>100</v>
      </c>
      <c r="G10" s="128">
        <v>793</v>
      </c>
      <c r="H10" s="23">
        <v>12</v>
      </c>
      <c r="L10" s="117"/>
      <c r="O10" s="123"/>
      <c r="R10" s="128"/>
      <c r="V10" s="122"/>
    </row>
    <row r="11" spans="1:22" ht="15.5" customHeight="1" x14ac:dyDescent="0.35">
      <c r="A11" s="148"/>
      <c r="B11" s="35">
        <v>7.5</v>
      </c>
      <c r="C11" s="63">
        <v>8.07</v>
      </c>
      <c r="D11" s="55"/>
      <c r="E11" s="21" t="s">
        <v>49</v>
      </c>
      <c r="F11" s="22">
        <v>150</v>
      </c>
      <c r="G11" s="128">
        <v>1052</v>
      </c>
      <c r="H11" s="23">
        <v>6</v>
      </c>
      <c r="L11" s="117"/>
      <c r="O11" s="123"/>
      <c r="R11" s="128"/>
      <c r="V11" s="122"/>
    </row>
    <row r="12" spans="1:22" ht="15.5" customHeight="1" x14ac:dyDescent="0.35">
      <c r="A12" s="148"/>
      <c r="B12" s="35">
        <v>10</v>
      </c>
      <c r="C12" s="63">
        <v>10.76</v>
      </c>
      <c r="D12" s="55"/>
      <c r="E12" s="21" t="s">
        <v>50</v>
      </c>
      <c r="F12" s="22">
        <v>200</v>
      </c>
      <c r="G12" s="128">
        <v>1165</v>
      </c>
      <c r="H12" s="23">
        <v>6</v>
      </c>
      <c r="L12" s="117"/>
      <c r="O12" s="123"/>
      <c r="R12" s="128"/>
      <c r="V12" s="122"/>
    </row>
    <row r="13" spans="1:22" ht="15.5" customHeight="1" x14ac:dyDescent="0.35">
      <c r="A13" s="148"/>
      <c r="B13" s="35">
        <v>12.5</v>
      </c>
      <c r="C13" s="63">
        <v>13.45</v>
      </c>
      <c r="D13" s="55"/>
      <c r="E13" s="21" t="s">
        <v>51</v>
      </c>
      <c r="F13" s="22">
        <v>250</v>
      </c>
      <c r="G13" s="128">
        <v>1337</v>
      </c>
      <c r="H13" s="23">
        <v>6</v>
      </c>
      <c r="L13" s="117"/>
      <c r="O13" s="123"/>
      <c r="R13" s="128"/>
      <c r="V13" s="122"/>
    </row>
    <row r="14" spans="1:22" ht="15.5" customHeight="1" x14ac:dyDescent="0.35">
      <c r="A14" s="148"/>
      <c r="B14" s="35">
        <v>15</v>
      </c>
      <c r="C14" s="63">
        <v>16.14</v>
      </c>
      <c r="D14" s="55"/>
      <c r="E14" s="21" t="s">
        <v>52</v>
      </c>
      <c r="F14" s="22">
        <v>300</v>
      </c>
      <c r="G14" s="128">
        <v>1575</v>
      </c>
      <c r="H14" s="23">
        <v>6</v>
      </c>
      <c r="L14" s="117"/>
      <c r="O14" s="123"/>
      <c r="R14" s="128"/>
      <c r="V14" s="122"/>
    </row>
    <row r="15" spans="1:22" ht="15.5" customHeight="1" x14ac:dyDescent="0.35">
      <c r="A15" s="148"/>
      <c r="B15" s="35">
        <v>20</v>
      </c>
      <c r="C15" s="63">
        <v>21.52</v>
      </c>
      <c r="D15" s="55"/>
      <c r="E15" s="21" t="s">
        <v>53</v>
      </c>
      <c r="F15" s="22">
        <v>400</v>
      </c>
      <c r="G15" s="128">
        <v>2065</v>
      </c>
      <c r="H15" s="23">
        <v>6</v>
      </c>
      <c r="L15" s="117"/>
      <c r="O15" s="123"/>
      <c r="R15" s="128"/>
      <c r="V15" s="122"/>
    </row>
    <row r="16" spans="1:22" ht="15.5" customHeight="1" x14ac:dyDescent="0.35">
      <c r="A16" s="148"/>
      <c r="B16" s="35">
        <v>25</v>
      </c>
      <c r="C16" s="63">
        <v>26.9</v>
      </c>
      <c r="D16" s="55"/>
      <c r="E16" s="21" t="s">
        <v>54</v>
      </c>
      <c r="F16" s="22">
        <v>500</v>
      </c>
      <c r="G16" s="128">
        <v>2467</v>
      </c>
      <c r="H16" s="23">
        <v>4</v>
      </c>
      <c r="L16" s="117"/>
      <c r="O16" s="123"/>
      <c r="R16" s="128"/>
      <c r="V16" s="122"/>
    </row>
    <row r="17" spans="1:22" ht="15.5" customHeight="1" thickBot="1" x14ac:dyDescent="0.4">
      <c r="A17" s="149"/>
      <c r="B17" s="41">
        <v>30</v>
      </c>
      <c r="C17" s="64">
        <v>32.28</v>
      </c>
      <c r="D17" s="56"/>
      <c r="E17" s="24" t="s">
        <v>55</v>
      </c>
      <c r="F17" s="25">
        <v>600</v>
      </c>
      <c r="G17" s="128">
        <v>2779</v>
      </c>
      <c r="H17" s="26">
        <v>4</v>
      </c>
      <c r="L17" s="117"/>
      <c r="O17" s="123"/>
      <c r="R17" s="128"/>
      <c r="V17" s="122"/>
    </row>
    <row r="18" spans="1:22" ht="15.5" customHeight="1" thickTop="1" thickBot="1" x14ac:dyDescent="0.4">
      <c r="A18" s="103"/>
      <c r="B18" s="103"/>
      <c r="C18" s="103"/>
      <c r="D18" s="103"/>
      <c r="E18" s="103"/>
      <c r="F18" s="103"/>
      <c r="G18" s="110"/>
      <c r="H18" s="48"/>
      <c r="O18" s="123"/>
      <c r="R18" s="128"/>
      <c r="V18" s="122"/>
    </row>
    <row r="19" spans="1:22" ht="15.5" customHeight="1" thickTop="1" thickBot="1" x14ac:dyDescent="0.4">
      <c r="A19" s="18" t="s">
        <v>1</v>
      </c>
      <c r="B19" s="19" t="s">
        <v>20</v>
      </c>
      <c r="C19" s="19" t="s">
        <v>19</v>
      </c>
      <c r="D19" s="20" t="s">
        <v>18</v>
      </c>
      <c r="E19" s="18" t="s">
        <v>32</v>
      </c>
      <c r="F19" s="66" t="s">
        <v>147</v>
      </c>
      <c r="G19" s="67" t="s">
        <v>165</v>
      </c>
      <c r="H19" s="20" t="s">
        <v>3</v>
      </c>
      <c r="O19" s="118"/>
      <c r="R19" s="122"/>
      <c r="V19" s="122"/>
    </row>
    <row r="20" spans="1:22" ht="15.5" customHeight="1" thickTop="1" thickBot="1" x14ac:dyDescent="0.4">
      <c r="A20" s="148" t="s">
        <v>33</v>
      </c>
      <c r="B20" s="40">
        <v>0.5</v>
      </c>
      <c r="C20" s="37">
        <f>B20*J20</f>
        <v>0.44450000000000001</v>
      </c>
      <c r="D20" s="34">
        <f>B20*K20</f>
        <v>0.41299999999999998</v>
      </c>
      <c r="E20" s="14" t="s">
        <v>56</v>
      </c>
      <c r="F20" s="22">
        <v>8.2200000000000006</v>
      </c>
      <c r="G20" s="129">
        <v>446</v>
      </c>
      <c r="H20" s="15">
        <v>12</v>
      </c>
      <c r="J20">
        <v>0.88900000000000001</v>
      </c>
      <c r="K20">
        <v>0.82599999999999996</v>
      </c>
      <c r="O20" s="119"/>
      <c r="R20" s="128"/>
      <c r="V20" s="122"/>
    </row>
    <row r="21" spans="1:22" ht="15.5" customHeight="1" thickTop="1" x14ac:dyDescent="0.35">
      <c r="A21" s="148"/>
      <c r="B21" s="35">
        <v>1</v>
      </c>
      <c r="C21" s="33">
        <f t="shared" ref="C21:C31" si="0">B21*J21</f>
        <v>0.88900000000000001</v>
      </c>
      <c r="D21" s="34">
        <f>B21*K21</f>
        <v>0.82599999999999996</v>
      </c>
      <c r="E21" s="21" t="s">
        <v>57</v>
      </c>
      <c r="F21" s="22">
        <v>16.5</v>
      </c>
      <c r="G21" s="130">
        <v>455</v>
      </c>
      <c r="H21" s="15">
        <v>12</v>
      </c>
      <c r="J21">
        <v>0.88900000000000001</v>
      </c>
      <c r="K21">
        <v>0.82599999999999996</v>
      </c>
      <c r="O21" s="123"/>
      <c r="R21" s="128"/>
      <c r="V21" s="122"/>
    </row>
    <row r="22" spans="1:22" ht="15.5" customHeight="1" x14ac:dyDescent="0.35">
      <c r="A22" s="148"/>
      <c r="B22" s="35">
        <v>1.5</v>
      </c>
      <c r="C22" s="33">
        <f t="shared" si="0"/>
        <v>1.3334999999999999</v>
      </c>
      <c r="D22" s="34">
        <f t="shared" ref="D22:D29" si="1">B22*K22</f>
        <v>1.2389999999999999</v>
      </c>
      <c r="E22" s="21" t="s">
        <v>58</v>
      </c>
      <c r="F22" s="22">
        <v>25</v>
      </c>
      <c r="G22" s="130">
        <v>499</v>
      </c>
      <c r="H22" s="15">
        <v>12</v>
      </c>
      <c r="J22">
        <v>0.88900000000000001</v>
      </c>
      <c r="K22">
        <v>0.82599999999999996</v>
      </c>
      <c r="O22" s="123"/>
      <c r="R22" s="128"/>
      <c r="V22" s="122"/>
    </row>
    <row r="23" spans="1:22" ht="15.5" customHeight="1" x14ac:dyDescent="0.35">
      <c r="A23" s="148"/>
      <c r="B23" s="35">
        <v>2.5</v>
      </c>
      <c r="C23" s="33">
        <f t="shared" si="0"/>
        <v>2.2225000000000001</v>
      </c>
      <c r="D23" s="34">
        <f t="shared" si="1"/>
        <v>2.0649999999999999</v>
      </c>
      <c r="E23" s="21" t="s">
        <v>59</v>
      </c>
      <c r="F23" s="22">
        <v>41</v>
      </c>
      <c r="G23" s="130">
        <v>587</v>
      </c>
      <c r="H23" s="15">
        <v>12</v>
      </c>
      <c r="J23">
        <v>0.88900000000000001</v>
      </c>
      <c r="K23">
        <v>0.82599999999999996</v>
      </c>
      <c r="O23" s="123"/>
      <c r="R23" s="128"/>
      <c r="V23" s="122"/>
    </row>
    <row r="24" spans="1:22" ht="15.5" customHeight="1" x14ac:dyDescent="0.35">
      <c r="A24" s="148"/>
      <c r="B24" s="35">
        <v>5</v>
      </c>
      <c r="C24" s="33">
        <f t="shared" si="0"/>
        <v>4.4450000000000003</v>
      </c>
      <c r="D24" s="34">
        <f t="shared" si="1"/>
        <v>4.13</v>
      </c>
      <c r="E24" s="21" t="s">
        <v>60</v>
      </c>
      <c r="F24" s="22">
        <v>82.5</v>
      </c>
      <c r="G24" s="130">
        <v>793</v>
      </c>
      <c r="H24" s="15">
        <v>12</v>
      </c>
      <c r="J24">
        <v>0.88900000000000001</v>
      </c>
      <c r="K24">
        <v>0.82599999999999996</v>
      </c>
      <c r="O24" s="123"/>
      <c r="R24" s="128"/>
      <c r="V24" s="122"/>
    </row>
    <row r="25" spans="1:22" ht="15.5" customHeight="1" x14ac:dyDescent="0.35">
      <c r="A25" s="148"/>
      <c r="B25" s="35">
        <v>7.5</v>
      </c>
      <c r="C25" s="33">
        <f t="shared" si="0"/>
        <v>6.6675000000000004</v>
      </c>
      <c r="D25" s="34">
        <f t="shared" si="1"/>
        <v>6.1949999999999994</v>
      </c>
      <c r="E25" s="21" t="s">
        <v>61</v>
      </c>
      <c r="F25" s="22">
        <v>123.6</v>
      </c>
      <c r="G25" s="130">
        <v>1052</v>
      </c>
      <c r="H25" s="15">
        <v>6</v>
      </c>
      <c r="J25">
        <v>0.88900000000000001</v>
      </c>
      <c r="K25">
        <v>0.82599999999999996</v>
      </c>
      <c r="O25" s="123"/>
      <c r="R25" s="128"/>
      <c r="V25" s="122"/>
    </row>
    <row r="26" spans="1:22" ht="15.5" customHeight="1" x14ac:dyDescent="0.35">
      <c r="A26" s="148"/>
      <c r="B26" s="35">
        <v>10</v>
      </c>
      <c r="C26" s="33">
        <f t="shared" si="0"/>
        <v>8.89</v>
      </c>
      <c r="D26" s="34">
        <f t="shared" si="1"/>
        <v>8.26</v>
      </c>
      <c r="E26" s="21" t="s">
        <v>62</v>
      </c>
      <c r="F26" s="22">
        <v>164.7</v>
      </c>
      <c r="G26" s="130">
        <v>1165</v>
      </c>
      <c r="H26" s="15">
        <v>6</v>
      </c>
      <c r="J26">
        <v>0.88900000000000001</v>
      </c>
      <c r="K26">
        <v>0.82599999999999996</v>
      </c>
      <c r="O26" s="123"/>
      <c r="R26" s="128"/>
      <c r="V26" s="122"/>
    </row>
    <row r="27" spans="1:22" ht="15.5" customHeight="1" x14ac:dyDescent="0.35">
      <c r="A27" s="148"/>
      <c r="B27" s="35">
        <v>12.5</v>
      </c>
      <c r="C27" s="33">
        <f t="shared" si="0"/>
        <v>11.112500000000001</v>
      </c>
      <c r="D27" s="39">
        <f t="shared" si="1"/>
        <v>10.324999999999999</v>
      </c>
      <c r="E27" s="21" t="s">
        <v>63</v>
      </c>
      <c r="F27" s="22">
        <v>206</v>
      </c>
      <c r="G27" s="130">
        <v>1337</v>
      </c>
      <c r="H27" s="15">
        <v>6</v>
      </c>
      <c r="J27">
        <v>0.88900000000000001</v>
      </c>
      <c r="K27">
        <v>0.82599999999999996</v>
      </c>
      <c r="O27" s="123"/>
      <c r="R27" s="128"/>
      <c r="V27" s="122"/>
    </row>
    <row r="28" spans="1:22" ht="15.5" customHeight="1" x14ac:dyDescent="0.35">
      <c r="A28" s="148"/>
      <c r="B28" s="35">
        <v>15</v>
      </c>
      <c r="C28" s="33">
        <f t="shared" si="0"/>
        <v>13.335000000000001</v>
      </c>
      <c r="D28" s="34">
        <v>12.5</v>
      </c>
      <c r="E28" s="21" t="s">
        <v>64</v>
      </c>
      <c r="F28" s="22">
        <v>247</v>
      </c>
      <c r="G28" s="130">
        <v>1575</v>
      </c>
      <c r="H28" s="15">
        <v>6</v>
      </c>
      <c r="J28">
        <v>0.88900000000000001</v>
      </c>
      <c r="K28">
        <v>0.82599999999999996</v>
      </c>
      <c r="O28" s="123"/>
      <c r="R28" s="128"/>
      <c r="V28" s="122"/>
    </row>
    <row r="29" spans="1:22" ht="15.5" customHeight="1" x14ac:dyDescent="0.35">
      <c r="A29" s="148"/>
      <c r="B29" s="35">
        <v>20</v>
      </c>
      <c r="C29" s="33">
        <f t="shared" si="0"/>
        <v>17.78</v>
      </c>
      <c r="D29" s="34">
        <f t="shared" si="1"/>
        <v>16.52</v>
      </c>
      <c r="E29" s="21" t="s">
        <v>65</v>
      </c>
      <c r="F29" s="22">
        <v>330</v>
      </c>
      <c r="G29" s="130">
        <v>2065</v>
      </c>
      <c r="H29" s="15">
        <v>6</v>
      </c>
      <c r="J29">
        <v>0.88900000000000001</v>
      </c>
      <c r="K29">
        <v>0.82599999999999996</v>
      </c>
      <c r="O29" s="123"/>
      <c r="R29" s="128"/>
      <c r="V29" s="122"/>
    </row>
    <row r="30" spans="1:22" ht="15.5" customHeight="1" x14ac:dyDescent="0.35">
      <c r="A30" s="148"/>
      <c r="B30" s="35">
        <v>25</v>
      </c>
      <c r="C30" s="33">
        <f t="shared" si="0"/>
        <v>22.225000000000001</v>
      </c>
      <c r="D30" s="39">
        <v>20</v>
      </c>
      <c r="E30" s="21" t="s">
        <v>66</v>
      </c>
      <c r="F30" s="22">
        <v>411</v>
      </c>
      <c r="G30" s="130">
        <v>2467</v>
      </c>
      <c r="H30" s="15">
        <v>4</v>
      </c>
      <c r="J30">
        <v>0.88900000000000001</v>
      </c>
      <c r="K30">
        <v>0.82599999999999996</v>
      </c>
      <c r="O30" s="123"/>
      <c r="R30" s="128"/>
      <c r="V30" s="122"/>
    </row>
    <row r="31" spans="1:22" ht="15.5" customHeight="1" thickBot="1" x14ac:dyDescent="0.4">
      <c r="A31" s="149"/>
      <c r="B31" s="41">
        <v>30</v>
      </c>
      <c r="C31" s="38">
        <f t="shared" si="0"/>
        <v>26.67</v>
      </c>
      <c r="D31" s="39">
        <v>25</v>
      </c>
      <c r="E31" s="24" t="s">
        <v>67</v>
      </c>
      <c r="F31" s="25">
        <v>493.5</v>
      </c>
      <c r="G31" s="131">
        <v>2779</v>
      </c>
      <c r="H31" s="17">
        <v>4</v>
      </c>
      <c r="J31">
        <v>0.88900000000000001</v>
      </c>
      <c r="K31">
        <v>0.82599999999999996</v>
      </c>
      <c r="O31" s="123"/>
      <c r="R31" s="128"/>
      <c r="V31" s="122"/>
    </row>
    <row r="32" spans="1:22" ht="15.5" customHeight="1" thickTop="1" thickBot="1" x14ac:dyDescent="0.4">
      <c r="A32" s="49"/>
      <c r="B32" s="36"/>
      <c r="C32" s="36"/>
      <c r="D32" s="36"/>
      <c r="E32" s="36"/>
      <c r="F32" s="36"/>
      <c r="G32" s="50"/>
      <c r="H32" s="51"/>
      <c r="O32" s="123"/>
      <c r="R32" s="122"/>
      <c r="V32" s="122"/>
    </row>
    <row r="33" spans="1:22" ht="15.5" customHeight="1" thickTop="1" thickBot="1" x14ac:dyDescent="0.4">
      <c r="A33" s="18" t="s">
        <v>1</v>
      </c>
      <c r="B33" s="19" t="s">
        <v>4</v>
      </c>
      <c r="C33" s="19" t="s">
        <v>2</v>
      </c>
      <c r="D33" s="20"/>
      <c r="E33" s="18" t="s">
        <v>32</v>
      </c>
      <c r="F33" s="66" t="s">
        <v>147</v>
      </c>
      <c r="G33" s="67" t="s">
        <v>165</v>
      </c>
      <c r="H33" s="20" t="s">
        <v>3</v>
      </c>
      <c r="O33" s="120"/>
      <c r="R33" s="122"/>
      <c r="V33" s="122"/>
    </row>
    <row r="34" spans="1:22" ht="21.5" customHeight="1" thickTop="1" thickBot="1" x14ac:dyDescent="0.4">
      <c r="A34" s="154" t="s">
        <v>34</v>
      </c>
      <c r="B34" s="40">
        <v>16.600000000000001</v>
      </c>
      <c r="C34" s="29">
        <v>14.1</v>
      </c>
      <c r="D34" s="61"/>
      <c r="E34" s="14" t="s">
        <v>79</v>
      </c>
      <c r="F34" s="22">
        <v>230</v>
      </c>
      <c r="G34" s="129">
        <v>1730</v>
      </c>
      <c r="H34" s="15">
        <v>6</v>
      </c>
      <c r="O34" s="119"/>
      <c r="R34" s="128"/>
      <c r="V34" s="122"/>
    </row>
    <row r="35" spans="1:22" ht="21.5" customHeight="1" thickTop="1" x14ac:dyDescent="0.35">
      <c r="A35" s="155"/>
      <c r="B35" s="35">
        <v>33.299999999999997</v>
      </c>
      <c r="C35" s="22">
        <v>28.2</v>
      </c>
      <c r="D35" s="55"/>
      <c r="E35" s="14" t="s">
        <v>80</v>
      </c>
      <c r="F35" s="22">
        <v>460</v>
      </c>
      <c r="G35" s="130">
        <v>3140</v>
      </c>
      <c r="H35" s="15">
        <v>4</v>
      </c>
      <c r="O35" s="123"/>
      <c r="R35" s="128"/>
      <c r="V35" s="122"/>
    </row>
    <row r="36" spans="1:22" ht="21.5" customHeight="1" thickBot="1" x14ac:dyDescent="0.4">
      <c r="A36" s="156"/>
      <c r="B36" s="98">
        <v>33.299999999999997</v>
      </c>
      <c r="C36" s="99">
        <v>28.2</v>
      </c>
      <c r="D36" s="56" t="s">
        <v>148</v>
      </c>
      <c r="E36" s="16" t="s">
        <v>166</v>
      </c>
      <c r="F36" s="25">
        <v>460</v>
      </c>
      <c r="G36" s="131">
        <v>3140</v>
      </c>
      <c r="H36" s="17">
        <v>4</v>
      </c>
      <c r="O36" s="123"/>
      <c r="R36" s="128"/>
      <c r="V36" s="122"/>
    </row>
    <row r="37" spans="1:22" ht="15.5" customHeight="1" thickTop="1" thickBot="1" x14ac:dyDescent="0.4">
      <c r="A37" s="52"/>
      <c r="B37" s="52"/>
      <c r="C37" s="52"/>
      <c r="D37" s="52"/>
      <c r="E37" s="52"/>
      <c r="F37" s="52"/>
      <c r="G37" s="110"/>
      <c r="H37" s="48"/>
      <c r="O37" s="123"/>
      <c r="R37" s="122"/>
      <c r="V37" s="122"/>
    </row>
    <row r="38" spans="1:22" ht="15.5" customHeight="1" thickTop="1" thickBot="1" x14ac:dyDescent="0.4">
      <c r="A38" s="18" t="s">
        <v>1</v>
      </c>
      <c r="B38" s="19" t="s">
        <v>21</v>
      </c>
      <c r="C38" s="19" t="s">
        <v>4</v>
      </c>
      <c r="D38" s="20" t="s">
        <v>2</v>
      </c>
      <c r="E38" s="18" t="s">
        <v>32</v>
      </c>
      <c r="F38" s="66" t="s">
        <v>147</v>
      </c>
      <c r="G38" s="67" t="s">
        <v>165</v>
      </c>
      <c r="H38" s="20" t="s">
        <v>3</v>
      </c>
      <c r="O38" s="121"/>
      <c r="R38" s="122"/>
      <c r="V38" s="122"/>
    </row>
    <row r="39" spans="1:22" ht="15.5" customHeight="1" thickTop="1" thickBot="1" x14ac:dyDescent="0.4">
      <c r="A39" s="148" t="s">
        <v>35</v>
      </c>
      <c r="B39" s="35">
        <v>2.5</v>
      </c>
      <c r="C39" s="37">
        <f>B39*J39</f>
        <v>2.0825</v>
      </c>
      <c r="D39" s="34">
        <f>B39*K39</f>
        <v>1.7549999999999999</v>
      </c>
      <c r="E39" s="21" t="s">
        <v>68</v>
      </c>
      <c r="F39" s="22">
        <v>29</v>
      </c>
      <c r="G39" s="129">
        <v>587</v>
      </c>
      <c r="H39" s="15">
        <v>12</v>
      </c>
      <c r="J39">
        <v>0.83299999999999996</v>
      </c>
      <c r="K39">
        <v>0.70199999999999996</v>
      </c>
      <c r="O39" s="119"/>
      <c r="R39" s="128"/>
      <c r="V39" s="122"/>
    </row>
    <row r="40" spans="1:22" ht="15.5" customHeight="1" thickTop="1" x14ac:dyDescent="0.35">
      <c r="A40" s="148"/>
      <c r="B40" s="35">
        <v>5</v>
      </c>
      <c r="C40" s="33">
        <f>B40*J40</f>
        <v>4.165</v>
      </c>
      <c r="D40" s="34">
        <f>B40*K40</f>
        <v>3.51</v>
      </c>
      <c r="E40" s="21" t="s">
        <v>69</v>
      </c>
      <c r="F40" s="22">
        <v>58</v>
      </c>
      <c r="G40" s="130">
        <v>793</v>
      </c>
      <c r="H40" s="15">
        <v>12</v>
      </c>
      <c r="J40">
        <v>0.83299999999999996</v>
      </c>
      <c r="K40">
        <v>0.70199999999999996</v>
      </c>
      <c r="O40" s="123"/>
      <c r="R40" s="128"/>
      <c r="V40" s="122"/>
    </row>
    <row r="41" spans="1:22" ht="15.5" customHeight="1" x14ac:dyDescent="0.35">
      <c r="A41" s="148"/>
      <c r="B41" s="35">
        <v>7.5</v>
      </c>
      <c r="C41" s="33">
        <f t="shared" ref="C41:C48" si="2">B41*J41</f>
        <v>6.2474999999999996</v>
      </c>
      <c r="D41" s="34">
        <f t="shared" ref="D41:D47" si="3">B41*K41</f>
        <v>5.2649999999999997</v>
      </c>
      <c r="E41" s="21" t="s">
        <v>70</v>
      </c>
      <c r="F41" s="22">
        <v>87</v>
      </c>
      <c r="G41" s="130">
        <v>1052</v>
      </c>
      <c r="H41" s="15">
        <v>6</v>
      </c>
      <c r="J41">
        <v>0.83299999999999996</v>
      </c>
      <c r="K41">
        <v>0.70199999999999996</v>
      </c>
      <c r="O41" s="123"/>
      <c r="R41" s="128"/>
      <c r="V41" s="122"/>
    </row>
    <row r="42" spans="1:22" ht="15.5" customHeight="1" x14ac:dyDescent="0.35">
      <c r="A42" s="148"/>
      <c r="B42" s="35">
        <v>10</v>
      </c>
      <c r="C42" s="33">
        <f t="shared" si="2"/>
        <v>8.33</v>
      </c>
      <c r="D42" s="39">
        <v>7</v>
      </c>
      <c r="E42" s="21" t="s">
        <v>71</v>
      </c>
      <c r="F42" s="22">
        <v>116</v>
      </c>
      <c r="G42" s="130">
        <v>1165</v>
      </c>
      <c r="H42" s="15">
        <v>6</v>
      </c>
      <c r="J42">
        <v>0.83299999999999996</v>
      </c>
      <c r="K42">
        <v>0.70199999999999996</v>
      </c>
      <c r="O42" s="123"/>
      <c r="R42" s="128"/>
      <c r="V42" s="122"/>
    </row>
    <row r="43" spans="1:22" ht="15.5" customHeight="1" x14ac:dyDescent="0.35">
      <c r="A43" s="148"/>
      <c r="B43" s="35">
        <v>12.5</v>
      </c>
      <c r="C43" s="33">
        <f t="shared" si="2"/>
        <v>10.4125</v>
      </c>
      <c r="D43" s="34">
        <f t="shared" si="3"/>
        <v>8.7749999999999986</v>
      </c>
      <c r="E43" s="21" t="s">
        <v>72</v>
      </c>
      <c r="F43" s="22">
        <v>145</v>
      </c>
      <c r="G43" s="130">
        <v>1337</v>
      </c>
      <c r="H43" s="15">
        <v>6</v>
      </c>
      <c r="J43">
        <v>0.83299999999999996</v>
      </c>
      <c r="K43">
        <v>0.70199999999999996</v>
      </c>
      <c r="O43" s="123"/>
      <c r="R43" s="128"/>
      <c r="V43" s="122"/>
    </row>
    <row r="44" spans="1:22" ht="15.5" customHeight="1" x14ac:dyDescent="0.35">
      <c r="A44" s="148"/>
      <c r="B44" s="35">
        <v>15</v>
      </c>
      <c r="C44" s="33">
        <f t="shared" si="2"/>
        <v>12.494999999999999</v>
      </c>
      <c r="D44" s="34">
        <f t="shared" si="3"/>
        <v>10.53</v>
      </c>
      <c r="E44" s="21" t="s">
        <v>73</v>
      </c>
      <c r="F44" s="22">
        <v>173</v>
      </c>
      <c r="G44" s="130">
        <v>1575</v>
      </c>
      <c r="H44" s="15">
        <v>6</v>
      </c>
      <c r="J44">
        <v>0.83299999999999996</v>
      </c>
      <c r="K44">
        <v>0.70199999999999996</v>
      </c>
      <c r="O44" s="123"/>
      <c r="R44" s="128"/>
      <c r="V44" s="122"/>
    </row>
    <row r="45" spans="1:22" ht="15.5" customHeight="1" x14ac:dyDescent="0.35">
      <c r="A45" s="148"/>
      <c r="B45" s="35">
        <v>20</v>
      </c>
      <c r="C45" s="33">
        <v>16.600000000000001</v>
      </c>
      <c r="D45" s="34">
        <v>14.1</v>
      </c>
      <c r="E45" s="21" t="s">
        <v>74</v>
      </c>
      <c r="F45" s="22">
        <v>231</v>
      </c>
      <c r="G45" s="130">
        <v>2065</v>
      </c>
      <c r="H45" s="15">
        <v>6</v>
      </c>
      <c r="J45">
        <v>0.83299999999999996</v>
      </c>
      <c r="K45">
        <v>0.70199999999999996</v>
      </c>
      <c r="O45" s="123"/>
      <c r="R45" s="128"/>
      <c r="V45" s="122"/>
    </row>
    <row r="46" spans="1:22" ht="15.5" customHeight="1" x14ac:dyDescent="0.35">
      <c r="A46" s="148"/>
      <c r="B46" s="35">
        <v>25</v>
      </c>
      <c r="C46" s="33">
        <f t="shared" si="2"/>
        <v>20.824999999999999</v>
      </c>
      <c r="D46" s="34">
        <v>17.5</v>
      </c>
      <c r="E46" s="21" t="s">
        <v>75</v>
      </c>
      <c r="F46" s="22">
        <v>289</v>
      </c>
      <c r="G46" s="130">
        <v>2467</v>
      </c>
      <c r="H46" s="15">
        <v>4</v>
      </c>
      <c r="J46">
        <v>0.83299999999999996</v>
      </c>
      <c r="K46">
        <v>0.70199999999999996</v>
      </c>
      <c r="O46" s="123"/>
      <c r="R46" s="128"/>
      <c r="V46" s="122"/>
    </row>
    <row r="47" spans="1:22" ht="15.5" customHeight="1" x14ac:dyDescent="0.35">
      <c r="A47" s="148"/>
      <c r="B47" s="35">
        <v>30</v>
      </c>
      <c r="C47" s="33">
        <f t="shared" si="2"/>
        <v>24.99</v>
      </c>
      <c r="D47" s="34">
        <f t="shared" si="3"/>
        <v>21.06</v>
      </c>
      <c r="E47" s="21" t="s">
        <v>76</v>
      </c>
      <c r="F47" s="22">
        <v>348</v>
      </c>
      <c r="G47" s="130">
        <v>2779</v>
      </c>
      <c r="H47" s="15">
        <v>4</v>
      </c>
      <c r="J47">
        <v>0.83299999999999996</v>
      </c>
      <c r="K47">
        <v>0.70199999999999996</v>
      </c>
      <c r="O47" s="123"/>
      <c r="R47" s="128"/>
      <c r="V47" s="122"/>
    </row>
    <row r="48" spans="1:22" ht="15.5" customHeight="1" x14ac:dyDescent="0.35">
      <c r="A48" s="148"/>
      <c r="B48" s="35">
        <v>40</v>
      </c>
      <c r="C48" s="33">
        <f t="shared" si="2"/>
        <v>33.32</v>
      </c>
      <c r="D48" s="34">
        <v>28.2</v>
      </c>
      <c r="E48" s="21" t="s">
        <v>77</v>
      </c>
      <c r="F48" s="22">
        <v>462</v>
      </c>
      <c r="G48" s="130">
        <v>3708</v>
      </c>
      <c r="H48" s="15">
        <v>2</v>
      </c>
      <c r="J48">
        <v>0.83299999999999996</v>
      </c>
      <c r="K48">
        <v>0.70199999999999996</v>
      </c>
      <c r="O48" s="123"/>
      <c r="R48" s="128"/>
      <c r="V48" s="122"/>
    </row>
    <row r="49" spans="1:22" ht="15.5" customHeight="1" thickBot="1" x14ac:dyDescent="0.4">
      <c r="A49" s="149"/>
      <c r="B49" s="41">
        <v>50</v>
      </c>
      <c r="C49" s="38">
        <f>B49*J49</f>
        <v>41.65</v>
      </c>
      <c r="D49" s="42">
        <v>35</v>
      </c>
      <c r="E49" s="16" t="s">
        <v>78</v>
      </c>
      <c r="F49" s="25">
        <v>578</v>
      </c>
      <c r="G49" s="131">
        <v>4614</v>
      </c>
      <c r="H49" s="17">
        <v>2</v>
      </c>
      <c r="J49">
        <v>0.83299999999999996</v>
      </c>
      <c r="K49">
        <v>0.70199999999999996</v>
      </c>
      <c r="O49" s="123"/>
      <c r="R49" s="128"/>
      <c r="V49" s="122"/>
    </row>
    <row r="50" spans="1:22" ht="15.5" customHeight="1" thickTop="1" thickBot="1" x14ac:dyDescent="0.4">
      <c r="A50" s="48"/>
      <c r="B50" s="48"/>
      <c r="C50" s="48"/>
      <c r="D50" s="48"/>
      <c r="E50" s="48"/>
      <c r="F50" s="48"/>
      <c r="G50" s="53"/>
      <c r="H50" s="48"/>
      <c r="O50" s="123"/>
      <c r="R50" s="122"/>
      <c r="V50" s="122"/>
    </row>
    <row r="51" spans="1:22" ht="15.5" customHeight="1" thickTop="1" thickBot="1" x14ac:dyDescent="0.4">
      <c r="A51" s="151" t="s">
        <v>7</v>
      </c>
      <c r="B51" s="147"/>
      <c r="C51" s="147"/>
      <c r="D51" s="147"/>
      <c r="E51" s="147"/>
      <c r="F51" s="147"/>
      <c r="G51" s="147"/>
      <c r="H51" s="152"/>
      <c r="R51" s="122"/>
      <c r="V51" s="122"/>
    </row>
    <row r="52" spans="1:22" ht="15.5" customHeight="1" thickTop="1" thickBot="1" x14ac:dyDescent="0.4">
      <c r="A52" s="18" t="s">
        <v>1</v>
      </c>
      <c r="B52" s="19" t="s">
        <v>9</v>
      </c>
      <c r="C52" s="19" t="s">
        <v>18</v>
      </c>
      <c r="D52" s="57"/>
      <c r="E52" s="65" t="s">
        <v>32</v>
      </c>
      <c r="F52" s="66" t="s">
        <v>147</v>
      </c>
      <c r="G52" s="67" t="s">
        <v>165</v>
      </c>
      <c r="H52" s="20" t="s">
        <v>3</v>
      </c>
      <c r="O52" s="119"/>
      <c r="R52" s="122"/>
      <c r="V52" s="122"/>
    </row>
    <row r="53" spans="1:22" ht="15.5" customHeight="1" thickTop="1" x14ac:dyDescent="0.35">
      <c r="A53" s="153" t="s">
        <v>202</v>
      </c>
      <c r="B53" s="43">
        <v>0.25</v>
      </c>
      <c r="C53" s="29">
        <v>0.75</v>
      </c>
      <c r="D53" s="135"/>
      <c r="E53" s="81" t="s">
        <v>81</v>
      </c>
      <c r="F53" s="29">
        <v>15.1</v>
      </c>
      <c r="G53" s="129">
        <v>378</v>
      </c>
      <c r="H53" s="82">
        <v>12</v>
      </c>
      <c r="O53" s="123"/>
      <c r="R53" s="136"/>
      <c r="V53" s="122"/>
    </row>
    <row r="54" spans="1:22" ht="15.5" customHeight="1" x14ac:dyDescent="0.35">
      <c r="A54" s="148"/>
      <c r="B54" s="44">
        <v>0.5</v>
      </c>
      <c r="C54" s="22">
        <v>1.5</v>
      </c>
      <c r="D54" s="58"/>
      <c r="E54" s="21" t="s">
        <v>82</v>
      </c>
      <c r="F54" s="22">
        <v>30.1</v>
      </c>
      <c r="G54" s="130">
        <v>398</v>
      </c>
      <c r="H54" s="15">
        <v>12</v>
      </c>
      <c r="O54" s="123"/>
      <c r="R54" s="128"/>
      <c r="V54" s="122"/>
    </row>
    <row r="55" spans="1:22" ht="15.5" customHeight="1" x14ac:dyDescent="0.35">
      <c r="A55" s="148"/>
      <c r="B55" s="45" t="s">
        <v>22</v>
      </c>
      <c r="C55" s="30" t="s">
        <v>27</v>
      </c>
      <c r="D55" s="59"/>
      <c r="E55" s="83" t="s">
        <v>83</v>
      </c>
      <c r="F55" s="30" t="s">
        <v>149</v>
      </c>
      <c r="G55" s="130">
        <v>481</v>
      </c>
      <c r="H55" s="15">
        <v>12</v>
      </c>
      <c r="O55" s="123"/>
      <c r="R55" s="128"/>
      <c r="V55" s="122"/>
    </row>
    <row r="56" spans="1:22" ht="15.5" customHeight="1" x14ac:dyDescent="0.35">
      <c r="A56" s="148"/>
      <c r="B56" s="45" t="s">
        <v>23</v>
      </c>
      <c r="C56" s="30" t="s">
        <v>28</v>
      </c>
      <c r="D56" s="59"/>
      <c r="E56" s="83" t="s">
        <v>84</v>
      </c>
      <c r="F56" s="30" t="s">
        <v>150</v>
      </c>
      <c r="G56" s="130">
        <v>526</v>
      </c>
      <c r="H56" s="15">
        <v>12</v>
      </c>
      <c r="O56" s="123"/>
      <c r="R56" s="128"/>
      <c r="V56" s="122"/>
    </row>
    <row r="57" spans="1:22" ht="15.5" customHeight="1" x14ac:dyDescent="0.35">
      <c r="A57" s="148"/>
      <c r="B57" s="45" t="s">
        <v>24</v>
      </c>
      <c r="C57" s="30" t="s">
        <v>29</v>
      </c>
      <c r="D57" s="59"/>
      <c r="E57" s="83" t="s">
        <v>85</v>
      </c>
      <c r="F57" s="30" t="s">
        <v>151</v>
      </c>
      <c r="G57" s="130">
        <v>749</v>
      </c>
      <c r="H57" s="15">
        <v>12</v>
      </c>
      <c r="O57" s="123"/>
      <c r="R57" s="128"/>
      <c r="V57" s="122"/>
    </row>
    <row r="58" spans="1:22" ht="15.5" customHeight="1" x14ac:dyDescent="0.35">
      <c r="A58" s="148"/>
      <c r="B58" s="45" t="s">
        <v>25</v>
      </c>
      <c r="C58" s="30" t="s">
        <v>30</v>
      </c>
      <c r="D58" s="59"/>
      <c r="E58" s="83" t="s">
        <v>86</v>
      </c>
      <c r="F58" s="30" t="s">
        <v>152</v>
      </c>
      <c r="G58" s="130">
        <v>1422</v>
      </c>
      <c r="H58" s="15">
        <v>6</v>
      </c>
      <c r="O58" s="123"/>
      <c r="R58" s="128"/>
      <c r="V58" s="122"/>
    </row>
    <row r="59" spans="1:22" ht="15.5" customHeight="1" thickBot="1" x14ac:dyDescent="0.4">
      <c r="A59" s="149"/>
      <c r="B59" s="46" t="s">
        <v>26</v>
      </c>
      <c r="C59" s="31" t="s">
        <v>31</v>
      </c>
      <c r="D59" s="60"/>
      <c r="E59" s="84" t="s">
        <v>87</v>
      </c>
      <c r="F59" s="31" t="s">
        <v>153</v>
      </c>
      <c r="G59" s="131">
        <v>2601</v>
      </c>
      <c r="H59" s="17">
        <v>4</v>
      </c>
      <c r="O59" s="123"/>
      <c r="R59" s="137"/>
      <c r="V59" s="122"/>
    </row>
    <row r="60" spans="1:22" ht="64.5" customHeight="1" thickTop="1" x14ac:dyDescent="0.35">
      <c r="A60" s="1"/>
      <c r="B60" s="1"/>
      <c r="C60" s="1"/>
      <c r="D60" s="1"/>
      <c r="E60" s="1"/>
      <c r="F60" s="2"/>
      <c r="G60" s="3"/>
    </row>
    <row r="61" spans="1:22" ht="18.75" customHeight="1" x14ac:dyDescent="0.35">
      <c r="A61" s="150"/>
      <c r="B61" s="150"/>
      <c r="C61" s="150"/>
      <c r="D61" s="150"/>
      <c r="E61" s="150"/>
      <c r="F61" s="150"/>
      <c r="G61" s="3"/>
    </row>
  </sheetData>
  <sheetProtection algorithmName="SHA-512" hashValue="puM+RIRz48DCelHs58zwSOtBVjem8JbdMSfJWgxlb5tlnRpJAiTNG+6YForq4u48yA9lsN17KOvUEe7AhDV0GA==" saltValue="ku6HzMJ3t2F2b4yIWTT11w==" spinCount="100000" sheet="1" objects="1" scenarios="1"/>
  <mergeCells count="9">
    <mergeCell ref="A1:H1"/>
    <mergeCell ref="A4:G4"/>
    <mergeCell ref="A6:A17"/>
    <mergeCell ref="A20:A31"/>
    <mergeCell ref="A61:F61"/>
    <mergeCell ref="A51:H51"/>
    <mergeCell ref="A53:A59"/>
    <mergeCell ref="A34:A36"/>
    <mergeCell ref="A39:A49"/>
  </mergeCells>
  <printOptions horizontalCentered="1" verticalCentered="1"/>
  <pageMargins left="3.937007874015748E-2" right="3.937007874015748E-2" top="0.19685039370078741" bottom="0.19685039370078741" header="0.31496062992125984" footer="0.31496062992125984"/>
  <pageSetup paperSize="9" scale="6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AC79"/>
  <sheetViews>
    <sheetView view="pageBreakPreview" zoomScale="110" zoomScaleSheetLayoutView="110" workbookViewId="0">
      <selection activeCell="X1" sqref="X1"/>
    </sheetView>
  </sheetViews>
  <sheetFormatPr defaultColWidth="8.81640625" defaultRowHeight="14.5" x14ac:dyDescent="0.35"/>
  <cols>
    <col min="1" max="1" width="19.6328125" customWidth="1"/>
    <col min="2" max="4" width="17.81640625" customWidth="1"/>
    <col min="5" max="5" width="25.453125" customWidth="1"/>
    <col min="6" max="6" width="21.36328125" customWidth="1"/>
    <col min="7" max="7" width="22" customWidth="1"/>
    <col min="8" max="8" width="16.1796875" customWidth="1"/>
    <col min="9" max="9" width="5.81640625" hidden="1" customWidth="1"/>
    <col min="10" max="11" width="6.6328125" hidden="1" customWidth="1"/>
    <col min="12" max="12" width="4" style="116" hidden="1" customWidth="1"/>
    <col min="13" max="13" width="3" style="116" hidden="1" customWidth="1"/>
    <col min="14" max="14" width="2.6328125" style="116" hidden="1" customWidth="1"/>
    <col min="15" max="15" width="5.453125" style="116" hidden="1" customWidth="1"/>
    <col min="16" max="16" width="2.1796875" style="116" customWidth="1"/>
    <col min="17" max="17" width="1.36328125" style="116" customWidth="1"/>
    <col min="18" max="18" width="2.36328125" style="116" customWidth="1"/>
    <col min="19" max="19" width="2.81640625" style="116" customWidth="1"/>
    <col min="20" max="20" width="2.36328125" style="116" customWidth="1"/>
    <col min="21" max="21" width="3.1796875" style="122" customWidth="1"/>
    <col min="22" max="22" width="1.36328125" style="116" customWidth="1"/>
    <col min="23" max="23" width="2.453125" style="116" customWidth="1"/>
    <col min="24" max="24" width="11.36328125" style="116" customWidth="1"/>
    <col min="25" max="25" width="5.81640625" customWidth="1"/>
  </cols>
  <sheetData>
    <row r="1" spans="1:29" ht="103.75" customHeight="1" thickTop="1" thickBot="1" x14ac:dyDescent="0.65">
      <c r="A1" s="144" t="s">
        <v>205</v>
      </c>
      <c r="B1" s="145"/>
      <c r="C1" s="145"/>
      <c r="D1" s="145"/>
      <c r="E1" s="145"/>
      <c r="F1" s="145"/>
      <c r="G1" s="145"/>
      <c r="H1" s="146"/>
    </row>
    <row r="2" spans="1:29" ht="85.25" customHeight="1" thickTop="1" x14ac:dyDescent="0.6">
      <c r="A2" s="27"/>
      <c r="B2" s="9"/>
      <c r="C2" s="9"/>
      <c r="D2" s="9"/>
      <c r="E2" s="9"/>
      <c r="F2" s="9"/>
      <c r="G2" s="9"/>
      <c r="H2" s="10"/>
    </row>
    <row r="3" spans="1:29" ht="87.5" customHeight="1" thickBot="1" x14ac:dyDescent="0.65">
      <c r="A3" s="28"/>
      <c r="B3" s="11"/>
      <c r="C3" s="11"/>
      <c r="D3" s="11"/>
      <c r="E3" s="11"/>
      <c r="F3" s="11"/>
      <c r="G3" s="11"/>
      <c r="H3" s="12"/>
    </row>
    <row r="4" spans="1:29" ht="19.5" thickTop="1" thickBot="1" x14ac:dyDescent="0.4">
      <c r="A4" s="151" t="s">
        <v>0</v>
      </c>
      <c r="B4" s="147"/>
      <c r="C4" s="147"/>
      <c r="D4" s="147"/>
      <c r="E4" s="147"/>
      <c r="F4" s="147"/>
      <c r="G4" s="147"/>
      <c r="H4" s="147"/>
    </row>
    <row r="5" spans="1:29" ht="16.5" thickTop="1" thickBot="1" x14ac:dyDescent="0.4">
      <c r="A5" s="18" t="s">
        <v>1</v>
      </c>
      <c r="B5" s="19" t="s">
        <v>18</v>
      </c>
      <c r="C5" s="32" t="s">
        <v>19</v>
      </c>
      <c r="D5" s="54"/>
      <c r="E5" s="65" t="s">
        <v>32</v>
      </c>
      <c r="F5" s="66" t="s">
        <v>147</v>
      </c>
      <c r="G5" s="67" t="s">
        <v>165</v>
      </c>
      <c r="H5" s="68" t="s">
        <v>3</v>
      </c>
      <c r="P5" s="119"/>
    </row>
    <row r="6" spans="1:29" ht="15" thickTop="1" x14ac:dyDescent="0.35">
      <c r="A6" s="148" t="s">
        <v>38</v>
      </c>
      <c r="B6" s="35">
        <v>0.5</v>
      </c>
      <c r="C6" s="62">
        <v>0.53</v>
      </c>
      <c r="D6" s="55"/>
      <c r="E6" s="21" t="s">
        <v>88</v>
      </c>
      <c r="F6" s="29">
        <v>10</v>
      </c>
      <c r="G6" s="129">
        <v>440</v>
      </c>
      <c r="H6" s="73">
        <v>12</v>
      </c>
      <c r="P6" s="123"/>
      <c r="S6" s="128"/>
      <c r="T6" s="122"/>
      <c r="W6" s="122"/>
      <c r="AC6" s="143"/>
    </row>
    <row r="7" spans="1:29" x14ac:dyDescent="0.35">
      <c r="A7" s="148"/>
      <c r="B7" s="35">
        <v>1</v>
      </c>
      <c r="C7" s="63">
        <v>1.07</v>
      </c>
      <c r="D7" s="55"/>
      <c r="E7" s="21" t="s">
        <v>89</v>
      </c>
      <c r="F7" s="22">
        <v>20</v>
      </c>
      <c r="G7" s="130">
        <v>445</v>
      </c>
      <c r="H7" s="73">
        <v>12</v>
      </c>
      <c r="P7" s="123"/>
      <c r="S7" s="128"/>
      <c r="T7" s="122"/>
      <c r="W7" s="122"/>
      <c r="AC7" s="143"/>
    </row>
    <row r="8" spans="1:29" x14ac:dyDescent="0.35">
      <c r="A8" s="148"/>
      <c r="B8" s="35">
        <v>1.5</v>
      </c>
      <c r="C8" s="63">
        <v>1.61</v>
      </c>
      <c r="D8" s="55"/>
      <c r="E8" s="21" t="s">
        <v>90</v>
      </c>
      <c r="F8" s="22">
        <v>30</v>
      </c>
      <c r="G8" s="130">
        <v>454</v>
      </c>
      <c r="H8" s="73">
        <v>12</v>
      </c>
      <c r="P8" s="123"/>
      <c r="S8" s="128"/>
      <c r="T8" s="122"/>
      <c r="W8" s="122"/>
      <c r="AC8" s="143"/>
    </row>
    <row r="9" spans="1:29" x14ac:dyDescent="0.35">
      <c r="A9" s="148"/>
      <c r="B9" s="35">
        <v>2.5</v>
      </c>
      <c r="C9" s="63">
        <v>2.69</v>
      </c>
      <c r="D9" s="55"/>
      <c r="E9" s="21" t="s">
        <v>91</v>
      </c>
      <c r="F9" s="22">
        <v>50</v>
      </c>
      <c r="G9" s="130">
        <v>513</v>
      </c>
      <c r="H9" s="73">
        <v>12</v>
      </c>
      <c r="P9" s="123"/>
      <c r="S9" s="128"/>
      <c r="T9" s="122"/>
      <c r="W9" s="122"/>
      <c r="AC9" s="143"/>
    </row>
    <row r="10" spans="1:29" x14ac:dyDescent="0.35">
      <c r="A10" s="148"/>
      <c r="B10" s="35">
        <v>5</v>
      </c>
      <c r="C10" s="63">
        <v>5.38</v>
      </c>
      <c r="D10" s="55"/>
      <c r="E10" s="21" t="s">
        <v>92</v>
      </c>
      <c r="F10" s="22">
        <v>100</v>
      </c>
      <c r="G10" s="130">
        <v>650</v>
      </c>
      <c r="H10" s="73">
        <v>12</v>
      </c>
      <c r="P10" s="123"/>
      <c r="S10" s="128"/>
      <c r="T10" s="122"/>
      <c r="W10" s="122"/>
      <c r="AC10" s="143"/>
    </row>
    <row r="11" spans="1:29" x14ac:dyDescent="0.35">
      <c r="A11" s="148"/>
      <c r="B11" s="35">
        <v>7.5</v>
      </c>
      <c r="C11" s="63">
        <v>8.07</v>
      </c>
      <c r="D11" s="55"/>
      <c r="E11" s="21" t="s">
        <v>93</v>
      </c>
      <c r="F11" s="22">
        <v>150</v>
      </c>
      <c r="G11" s="130">
        <v>804</v>
      </c>
      <c r="H11" s="73">
        <v>6</v>
      </c>
      <c r="P11" s="123"/>
      <c r="S11" s="128"/>
      <c r="T11" s="122"/>
      <c r="W11" s="122"/>
      <c r="AC11" s="143"/>
    </row>
    <row r="12" spans="1:29" x14ac:dyDescent="0.35">
      <c r="A12" s="148"/>
      <c r="B12" s="35">
        <v>10</v>
      </c>
      <c r="C12" s="63">
        <v>10.76</v>
      </c>
      <c r="D12" s="55"/>
      <c r="E12" s="21" t="s">
        <v>94</v>
      </c>
      <c r="F12" s="22">
        <v>200</v>
      </c>
      <c r="G12" s="130">
        <v>1025</v>
      </c>
      <c r="H12" s="73">
        <v>6</v>
      </c>
      <c r="P12" s="123"/>
      <c r="S12" s="128"/>
      <c r="T12" s="122"/>
      <c r="W12" s="122"/>
      <c r="AC12" s="143"/>
    </row>
    <row r="13" spans="1:29" x14ac:dyDescent="0.35">
      <c r="A13" s="148"/>
      <c r="B13" s="35">
        <v>12.5</v>
      </c>
      <c r="C13" s="63">
        <v>13.45</v>
      </c>
      <c r="D13" s="55"/>
      <c r="E13" s="21" t="s">
        <v>95</v>
      </c>
      <c r="F13" s="22">
        <v>250</v>
      </c>
      <c r="G13" s="130">
        <v>1266</v>
      </c>
      <c r="H13" s="73">
        <v>6</v>
      </c>
      <c r="P13" s="123"/>
      <c r="S13" s="128"/>
      <c r="T13" s="122"/>
      <c r="W13" s="122"/>
      <c r="AC13" s="143"/>
    </row>
    <row r="14" spans="1:29" x14ac:dyDescent="0.35">
      <c r="A14" s="148"/>
      <c r="B14" s="35">
        <v>15</v>
      </c>
      <c r="C14" s="63">
        <v>16.14</v>
      </c>
      <c r="D14" s="55"/>
      <c r="E14" s="21" t="s">
        <v>96</v>
      </c>
      <c r="F14" s="22">
        <v>300</v>
      </c>
      <c r="G14" s="130">
        <v>1533</v>
      </c>
      <c r="H14" s="73">
        <v>6</v>
      </c>
      <c r="P14" s="123"/>
      <c r="S14" s="128"/>
      <c r="T14" s="122"/>
      <c r="W14" s="122"/>
      <c r="AC14" s="143"/>
    </row>
    <row r="15" spans="1:29" x14ac:dyDescent="0.35">
      <c r="A15" s="148"/>
      <c r="B15" s="35">
        <v>20</v>
      </c>
      <c r="C15" s="63">
        <v>21.52</v>
      </c>
      <c r="D15" s="55"/>
      <c r="E15" s="21" t="s">
        <v>97</v>
      </c>
      <c r="F15" s="22">
        <v>400</v>
      </c>
      <c r="G15" s="130">
        <v>1941</v>
      </c>
      <c r="H15" s="73">
        <v>6</v>
      </c>
      <c r="P15" s="123"/>
      <c r="S15" s="128"/>
      <c r="T15" s="122"/>
      <c r="W15" s="122"/>
      <c r="AC15" s="143"/>
    </row>
    <row r="16" spans="1:29" x14ac:dyDescent="0.35">
      <c r="A16" s="148"/>
      <c r="B16" s="35">
        <v>25</v>
      </c>
      <c r="C16" s="63">
        <v>26.9</v>
      </c>
      <c r="D16" s="55"/>
      <c r="E16" s="21" t="s">
        <v>98</v>
      </c>
      <c r="F16" s="22">
        <v>500</v>
      </c>
      <c r="G16" s="130">
        <v>2378</v>
      </c>
      <c r="H16" s="73">
        <v>6</v>
      </c>
      <c r="P16" s="123"/>
      <c r="S16" s="128"/>
      <c r="T16" s="122"/>
      <c r="W16" s="122"/>
      <c r="AC16" s="143"/>
    </row>
    <row r="17" spans="1:29" x14ac:dyDescent="0.35">
      <c r="A17" s="148"/>
      <c r="B17" s="35">
        <v>30</v>
      </c>
      <c r="C17" s="63">
        <v>32.28</v>
      </c>
      <c r="D17" s="55"/>
      <c r="E17" s="21" t="s">
        <v>99</v>
      </c>
      <c r="F17" s="22">
        <v>600</v>
      </c>
      <c r="G17" s="130">
        <v>2943</v>
      </c>
      <c r="H17" s="73">
        <v>6</v>
      </c>
      <c r="P17" s="123"/>
      <c r="S17" s="128"/>
      <c r="T17" s="122"/>
      <c r="W17" s="122"/>
      <c r="AC17" s="143"/>
    </row>
    <row r="18" spans="1:29" ht="15" customHeight="1" x14ac:dyDescent="0.35">
      <c r="A18" s="148"/>
      <c r="B18" s="35">
        <v>40</v>
      </c>
      <c r="C18" s="63">
        <v>43</v>
      </c>
      <c r="D18" s="55"/>
      <c r="E18" s="21" t="s">
        <v>100</v>
      </c>
      <c r="F18" s="22">
        <v>800</v>
      </c>
      <c r="G18" s="130">
        <v>4142</v>
      </c>
      <c r="H18" s="73">
        <v>3</v>
      </c>
      <c r="P18" s="123"/>
      <c r="S18" s="128"/>
      <c r="T18" s="122"/>
      <c r="W18" s="122"/>
      <c r="AC18" s="143"/>
    </row>
    <row r="19" spans="1:29" x14ac:dyDescent="0.35">
      <c r="A19" s="148"/>
      <c r="B19" s="35">
        <v>50</v>
      </c>
      <c r="C19" s="63">
        <v>53.8</v>
      </c>
      <c r="D19" s="55"/>
      <c r="E19" s="21" t="s">
        <v>101</v>
      </c>
      <c r="F19" s="22">
        <v>1000</v>
      </c>
      <c r="G19" s="130">
        <v>5093</v>
      </c>
      <c r="H19" s="73">
        <v>3</v>
      </c>
      <c r="P19" s="123"/>
      <c r="S19" s="128"/>
      <c r="T19" s="122"/>
      <c r="W19" s="122"/>
      <c r="AC19" s="143"/>
    </row>
    <row r="20" spans="1:29" ht="15" thickBot="1" x14ac:dyDescent="0.4">
      <c r="A20" s="149"/>
      <c r="B20" s="41">
        <v>60</v>
      </c>
      <c r="C20" s="64">
        <v>64.599999999999994</v>
      </c>
      <c r="D20" s="56"/>
      <c r="E20" s="24" t="s">
        <v>162</v>
      </c>
      <c r="F20" s="25">
        <v>1200</v>
      </c>
      <c r="G20" s="131">
        <v>5824</v>
      </c>
      <c r="H20" s="74">
        <v>3</v>
      </c>
      <c r="P20" s="123"/>
      <c r="S20" s="128"/>
      <c r="T20" s="122"/>
      <c r="W20" s="122"/>
      <c r="AC20" s="143"/>
    </row>
    <row r="21" spans="1:29" ht="7.25" customHeight="1" thickTop="1" thickBot="1" x14ac:dyDescent="0.4">
      <c r="A21" s="169"/>
      <c r="B21" s="169"/>
      <c r="C21" s="169"/>
      <c r="D21" s="169"/>
      <c r="E21" s="169"/>
      <c r="F21" s="169"/>
      <c r="G21" s="169"/>
      <c r="H21" s="48"/>
      <c r="S21" s="122"/>
      <c r="T21" s="122"/>
      <c r="W21" s="122"/>
      <c r="AC21" s="143"/>
    </row>
    <row r="22" spans="1:29" ht="16.5" thickTop="1" thickBot="1" x14ac:dyDescent="0.4">
      <c r="A22" s="18" t="s">
        <v>1</v>
      </c>
      <c r="B22" s="19" t="s">
        <v>20</v>
      </c>
      <c r="C22" s="19" t="s">
        <v>19</v>
      </c>
      <c r="D22" s="20" t="s">
        <v>18</v>
      </c>
      <c r="E22" s="18" t="s">
        <v>32</v>
      </c>
      <c r="F22" s="66" t="s">
        <v>147</v>
      </c>
      <c r="G22" s="67" t="s">
        <v>165</v>
      </c>
      <c r="H22" s="20" t="s">
        <v>3</v>
      </c>
      <c r="P22" s="119"/>
      <c r="S22" s="122"/>
      <c r="T22" s="122"/>
      <c r="W22" s="122"/>
      <c r="AC22" s="143"/>
    </row>
    <row r="23" spans="1:29" ht="15" customHeight="1" thickTop="1" x14ac:dyDescent="0.35">
      <c r="A23" s="148" t="s">
        <v>39</v>
      </c>
      <c r="B23" s="40">
        <v>0.5</v>
      </c>
      <c r="C23" s="37">
        <f>B23*J23</f>
        <v>0.44450000000000001</v>
      </c>
      <c r="D23" s="34">
        <f>B23*K23</f>
        <v>0.41299999999999998</v>
      </c>
      <c r="E23" s="21" t="s">
        <v>102</v>
      </c>
      <c r="F23" s="29">
        <v>8.2200000000000006</v>
      </c>
      <c r="G23" s="129">
        <v>440</v>
      </c>
      <c r="H23" s="15">
        <v>12</v>
      </c>
      <c r="J23">
        <v>0.88900000000000001</v>
      </c>
      <c r="K23">
        <v>0.82599999999999996</v>
      </c>
      <c r="P23" s="123"/>
      <c r="S23" s="128"/>
      <c r="T23" s="122"/>
      <c r="W23" s="122"/>
      <c r="AC23" s="143"/>
    </row>
    <row r="24" spans="1:29" x14ac:dyDescent="0.35">
      <c r="A24" s="148"/>
      <c r="B24" s="35">
        <v>1</v>
      </c>
      <c r="C24" s="33">
        <f t="shared" ref="C24:C33" si="0">B24*J24</f>
        <v>0.88900000000000001</v>
      </c>
      <c r="D24" s="34">
        <f>B24*K24</f>
        <v>0.82599999999999996</v>
      </c>
      <c r="E24" s="21" t="s">
        <v>103</v>
      </c>
      <c r="F24" s="22">
        <v>16.5</v>
      </c>
      <c r="G24" s="130">
        <v>445</v>
      </c>
      <c r="H24" s="15">
        <v>12</v>
      </c>
      <c r="J24">
        <v>0.88900000000000001</v>
      </c>
      <c r="K24">
        <v>0.82599999999999996</v>
      </c>
      <c r="P24" s="123"/>
      <c r="S24" s="128"/>
      <c r="T24" s="122"/>
      <c r="W24" s="122"/>
      <c r="AC24" s="143"/>
    </row>
    <row r="25" spans="1:29" x14ac:dyDescent="0.35">
      <c r="A25" s="148"/>
      <c r="B25" s="35">
        <v>1.5</v>
      </c>
      <c r="C25" s="33">
        <f t="shared" si="0"/>
        <v>1.3334999999999999</v>
      </c>
      <c r="D25" s="34">
        <f t="shared" ref="D25:D32" si="1">B25*K25</f>
        <v>1.2389999999999999</v>
      </c>
      <c r="E25" s="21" t="s">
        <v>104</v>
      </c>
      <c r="F25" s="22">
        <v>25</v>
      </c>
      <c r="G25" s="130">
        <v>454</v>
      </c>
      <c r="H25" s="15">
        <v>12</v>
      </c>
      <c r="J25">
        <v>0.88900000000000001</v>
      </c>
      <c r="K25">
        <v>0.82599999999999996</v>
      </c>
      <c r="P25" s="123"/>
      <c r="S25" s="128"/>
      <c r="T25" s="122"/>
      <c r="W25" s="122"/>
      <c r="AC25" s="143"/>
    </row>
    <row r="26" spans="1:29" x14ac:dyDescent="0.35">
      <c r="A26" s="148"/>
      <c r="B26" s="35">
        <v>2.5</v>
      </c>
      <c r="C26" s="33">
        <f t="shared" si="0"/>
        <v>2.2225000000000001</v>
      </c>
      <c r="D26" s="34">
        <f t="shared" si="1"/>
        <v>2.0649999999999999</v>
      </c>
      <c r="E26" s="21" t="s">
        <v>105</v>
      </c>
      <c r="F26" s="22">
        <v>41</v>
      </c>
      <c r="G26" s="130">
        <v>513</v>
      </c>
      <c r="H26" s="15">
        <v>12</v>
      </c>
      <c r="J26">
        <v>0.88900000000000001</v>
      </c>
      <c r="K26">
        <v>0.82599999999999996</v>
      </c>
      <c r="P26" s="123"/>
      <c r="S26" s="128"/>
      <c r="T26" s="122"/>
      <c r="W26" s="122"/>
      <c r="AC26" s="143"/>
    </row>
    <row r="27" spans="1:29" x14ac:dyDescent="0.35">
      <c r="A27" s="148"/>
      <c r="B27" s="35">
        <v>5</v>
      </c>
      <c r="C27" s="33">
        <f t="shared" si="0"/>
        <v>4.4450000000000003</v>
      </c>
      <c r="D27" s="34">
        <f t="shared" si="1"/>
        <v>4.13</v>
      </c>
      <c r="E27" s="21" t="s">
        <v>106</v>
      </c>
      <c r="F27" s="22">
        <v>82.5</v>
      </c>
      <c r="G27" s="130">
        <v>650</v>
      </c>
      <c r="H27" s="15">
        <v>12</v>
      </c>
      <c r="J27">
        <v>0.88900000000000001</v>
      </c>
      <c r="K27">
        <v>0.82599999999999996</v>
      </c>
      <c r="P27" s="123"/>
      <c r="S27" s="128"/>
      <c r="T27" s="122"/>
      <c r="W27" s="122"/>
      <c r="AC27" s="143"/>
    </row>
    <row r="28" spans="1:29" x14ac:dyDescent="0.35">
      <c r="A28" s="148"/>
      <c r="B28" s="35">
        <v>7.5</v>
      </c>
      <c r="C28" s="33">
        <f t="shared" si="0"/>
        <v>6.6675000000000004</v>
      </c>
      <c r="D28" s="34">
        <f t="shared" si="1"/>
        <v>6.1949999999999994</v>
      </c>
      <c r="E28" s="21" t="s">
        <v>107</v>
      </c>
      <c r="F28" s="22">
        <v>123.6</v>
      </c>
      <c r="G28" s="130">
        <v>804</v>
      </c>
      <c r="H28" s="15">
        <v>6</v>
      </c>
      <c r="J28">
        <v>0.88900000000000001</v>
      </c>
      <c r="K28">
        <v>0.82599999999999996</v>
      </c>
      <c r="P28" s="123"/>
      <c r="S28" s="128"/>
      <c r="T28" s="122"/>
      <c r="W28" s="122"/>
      <c r="AC28" s="143"/>
    </row>
    <row r="29" spans="1:29" x14ac:dyDescent="0.35">
      <c r="A29" s="148"/>
      <c r="B29" s="35">
        <v>10</v>
      </c>
      <c r="C29" s="33">
        <f t="shared" si="0"/>
        <v>8.89</v>
      </c>
      <c r="D29" s="34">
        <f t="shared" si="1"/>
        <v>8.26</v>
      </c>
      <c r="E29" s="21" t="s">
        <v>108</v>
      </c>
      <c r="F29" s="22">
        <v>164.7</v>
      </c>
      <c r="G29" s="130">
        <v>1025</v>
      </c>
      <c r="H29" s="15">
        <v>6</v>
      </c>
      <c r="J29">
        <v>0.88900000000000001</v>
      </c>
      <c r="K29">
        <v>0.82599999999999996</v>
      </c>
      <c r="P29" s="123"/>
      <c r="S29" s="128"/>
      <c r="T29" s="122"/>
      <c r="W29" s="122"/>
      <c r="AC29" s="143"/>
    </row>
    <row r="30" spans="1:29" x14ac:dyDescent="0.35">
      <c r="A30" s="148"/>
      <c r="B30" s="35">
        <v>12.5</v>
      </c>
      <c r="C30" s="33">
        <f t="shared" si="0"/>
        <v>11.112500000000001</v>
      </c>
      <c r="D30" s="39">
        <f t="shared" si="1"/>
        <v>10.324999999999999</v>
      </c>
      <c r="E30" s="21" t="s">
        <v>109</v>
      </c>
      <c r="F30" s="22">
        <v>206</v>
      </c>
      <c r="G30" s="130">
        <v>1266</v>
      </c>
      <c r="H30" s="15">
        <v>6</v>
      </c>
      <c r="J30">
        <v>0.88900000000000001</v>
      </c>
      <c r="K30">
        <v>0.82599999999999996</v>
      </c>
      <c r="P30" s="123"/>
      <c r="S30" s="128"/>
      <c r="T30" s="122"/>
      <c r="W30" s="122"/>
      <c r="AC30" s="143"/>
    </row>
    <row r="31" spans="1:29" x14ac:dyDescent="0.35">
      <c r="A31" s="148"/>
      <c r="B31" s="35">
        <v>15</v>
      </c>
      <c r="C31" s="33">
        <f t="shared" si="0"/>
        <v>13.335000000000001</v>
      </c>
      <c r="D31" s="34">
        <v>12.5</v>
      </c>
      <c r="E31" s="21" t="s">
        <v>110</v>
      </c>
      <c r="F31" s="22">
        <v>247</v>
      </c>
      <c r="G31" s="130">
        <v>1533</v>
      </c>
      <c r="H31" s="15">
        <v>6</v>
      </c>
      <c r="J31">
        <v>0.88900000000000001</v>
      </c>
      <c r="K31">
        <v>0.82599999999999996</v>
      </c>
      <c r="P31" s="123"/>
      <c r="S31" s="128"/>
      <c r="T31" s="122"/>
      <c r="W31" s="122"/>
      <c r="AC31" s="143"/>
    </row>
    <row r="32" spans="1:29" x14ac:dyDescent="0.35">
      <c r="A32" s="148"/>
      <c r="B32" s="35">
        <v>20</v>
      </c>
      <c r="C32" s="33">
        <f t="shared" si="0"/>
        <v>17.78</v>
      </c>
      <c r="D32" s="34">
        <f t="shared" si="1"/>
        <v>16.52</v>
      </c>
      <c r="E32" s="21" t="s">
        <v>111</v>
      </c>
      <c r="F32" s="22">
        <v>330</v>
      </c>
      <c r="G32" s="130">
        <v>1941</v>
      </c>
      <c r="H32" s="15">
        <v>6</v>
      </c>
      <c r="J32">
        <v>0.88900000000000001</v>
      </c>
      <c r="K32">
        <v>0.82599999999999996</v>
      </c>
      <c r="P32" s="123"/>
      <c r="S32" s="128"/>
      <c r="T32" s="122"/>
      <c r="W32" s="122"/>
      <c r="AC32" s="143"/>
    </row>
    <row r="33" spans="1:29" x14ac:dyDescent="0.35">
      <c r="A33" s="148"/>
      <c r="B33" s="35">
        <v>25</v>
      </c>
      <c r="C33" s="33">
        <f t="shared" si="0"/>
        <v>22.225000000000001</v>
      </c>
      <c r="D33" s="39">
        <v>20</v>
      </c>
      <c r="E33" s="21" t="s">
        <v>112</v>
      </c>
      <c r="F33" s="22">
        <v>411</v>
      </c>
      <c r="G33" s="130">
        <v>2378</v>
      </c>
      <c r="H33" s="15">
        <v>4</v>
      </c>
      <c r="J33">
        <v>0.88900000000000001</v>
      </c>
      <c r="K33">
        <v>0.82599999999999996</v>
      </c>
      <c r="P33" s="123"/>
      <c r="S33" s="128"/>
      <c r="T33" s="122"/>
      <c r="W33" s="122"/>
      <c r="AC33" s="143"/>
    </row>
    <row r="34" spans="1:29" x14ac:dyDescent="0.35">
      <c r="A34" s="148"/>
      <c r="B34" s="35">
        <v>30</v>
      </c>
      <c r="C34" s="63">
        <v>26.7</v>
      </c>
      <c r="D34" s="55">
        <v>25</v>
      </c>
      <c r="E34" s="21" t="s">
        <v>113</v>
      </c>
      <c r="F34" s="22">
        <v>493.5</v>
      </c>
      <c r="G34" s="130">
        <v>2943</v>
      </c>
      <c r="H34" s="73">
        <v>6</v>
      </c>
      <c r="L34" s="117"/>
      <c r="P34" s="123"/>
      <c r="S34" s="128"/>
      <c r="T34" s="122"/>
      <c r="W34" s="122"/>
      <c r="AC34" s="143"/>
    </row>
    <row r="35" spans="1:29" x14ac:dyDescent="0.35">
      <c r="A35" s="148"/>
      <c r="B35" s="35">
        <v>40</v>
      </c>
      <c r="C35" s="63">
        <v>35.6</v>
      </c>
      <c r="D35" s="55">
        <v>33</v>
      </c>
      <c r="E35" s="21" t="s">
        <v>114</v>
      </c>
      <c r="F35" s="22">
        <v>660</v>
      </c>
      <c r="G35" s="130">
        <v>4142</v>
      </c>
      <c r="H35" s="73">
        <v>3</v>
      </c>
      <c r="L35" s="117"/>
      <c r="P35" s="123"/>
      <c r="S35" s="128"/>
      <c r="T35" s="122"/>
      <c r="W35" s="122"/>
      <c r="AC35" s="143"/>
    </row>
    <row r="36" spans="1:29" x14ac:dyDescent="0.35">
      <c r="A36" s="148"/>
      <c r="B36" s="35">
        <v>50</v>
      </c>
      <c r="C36" s="63">
        <v>44.4</v>
      </c>
      <c r="D36" s="55">
        <v>40</v>
      </c>
      <c r="E36" s="21" t="s">
        <v>115</v>
      </c>
      <c r="F36" s="22">
        <v>822</v>
      </c>
      <c r="G36" s="130">
        <v>5093</v>
      </c>
      <c r="H36" s="73">
        <v>3</v>
      </c>
      <c r="L36" s="117"/>
      <c r="P36" s="123"/>
      <c r="S36" s="128"/>
      <c r="T36" s="122"/>
      <c r="W36" s="122"/>
      <c r="AC36" s="143"/>
    </row>
    <row r="37" spans="1:29" ht="15" thickBot="1" x14ac:dyDescent="0.4">
      <c r="A37" s="149"/>
      <c r="B37" s="41">
        <v>60</v>
      </c>
      <c r="C37" s="64">
        <v>53.7</v>
      </c>
      <c r="D37" s="56">
        <v>50</v>
      </c>
      <c r="E37" s="24" t="s">
        <v>163</v>
      </c>
      <c r="F37" s="25">
        <v>987</v>
      </c>
      <c r="G37" s="131">
        <v>5824</v>
      </c>
      <c r="H37" s="74">
        <v>3</v>
      </c>
      <c r="L37" s="117"/>
      <c r="P37" s="123"/>
      <c r="S37" s="128"/>
      <c r="T37" s="122"/>
      <c r="W37" s="122"/>
      <c r="AC37" s="143"/>
    </row>
    <row r="38" spans="1:29" ht="5.5" customHeight="1" thickTop="1" thickBot="1" x14ac:dyDescent="0.4">
      <c r="A38" s="69"/>
      <c r="B38" s="70"/>
      <c r="C38" s="70"/>
      <c r="D38" s="70"/>
      <c r="E38" s="70"/>
      <c r="F38" s="70"/>
      <c r="G38" s="71"/>
      <c r="H38" s="72"/>
      <c r="S38" s="122"/>
      <c r="T38" s="122"/>
      <c r="W38" s="122"/>
      <c r="AC38" s="143"/>
    </row>
    <row r="39" spans="1:29" ht="16.5" thickTop="1" thickBot="1" x14ac:dyDescent="0.4">
      <c r="A39" s="18" t="s">
        <v>1</v>
      </c>
      <c r="B39" s="19" t="s">
        <v>21</v>
      </c>
      <c r="C39" s="19" t="s">
        <v>4</v>
      </c>
      <c r="D39" s="20" t="s">
        <v>2</v>
      </c>
      <c r="E39" s="18" t="s">
        <v>32</v>
      </c>
      <c r="F39" s="66" t="s">
        <v>147</v>
      </c>
      <c r="G39" s="67" t="s">
        <v>165</v>
      </c>
      <c r="H39" s="20" t="s">
        <v>3</v>
      </c>
      <c r="P39" s="119"/>
      <c r="S39" s="122"/>
      <c r="T39" s="122"/>
      <c r="W39" s="122"/>
      <c r="AC39" s="143"/>
    </row>
    <row r="40" spans="1:29" ht="15" customHeight="1" thickTop="1" x14ac:dyDescent="0.35">
      <c r="A40" s="166" t="s">
        <v>35</v>
      </c>
      <c r="B40" s="35">
        <v>2.5</v>
      </c>
      <c r="C40" s="37">
        <f>B40*J40</f>
        <v>2.0825</v>
      </c>
      <c r="D40" s="34">
        <f>B40*K40</f>
        <v>1.7549999999999999</v>
      </c>
      <c r="E40" s="21" t="s">
        <v>116</v>
      </c>
      <c r="F40" s="29">
        <v>29</v>
      </c>
      <c r="G40" s="129">
        <v>513</v>
      </c>
      <c r="H40" s="15">
        <v>12</v>
      </c>
      <c r="J40">
        <v>0.83299999999999996</v>
      </c>
      <c r="K40">
        <v>0.70199999999999996</v>
      </c>
      <c r="P40" s="123"/>
      <c r="S40" s="128"/>
      <c r="T40" s="122"/>
      <c r="W40" s="122"/>
      <c r="AC40" s="143"/>
    </row>
    <row r="41" spans="1:29" x14ac:dyDescent="0.35">
      <c r="A41" s="167"/>
      <c r="B41" s="35">
        <v>5</v>
      </c>
      <c r="C41" s="33">
        <f>B41*J41</f>
        <v>4.165</v>
      </c>
      <c r="D41" s="34">
        <f>B41*K41</f>
        <v>3.51</v>
      </c>
      <c r="E41" s="21" t="s">
        <v>117</v>
      </c>
      <c r="F41" s="22">
        <v>58</v>
      </c>
      <c r="G41" s="130">
        <v>650</v>
      </c>
      <c r="H41" s="15">
        <v>12</v>
      </c>
      <c r="J41">
        <v>0.83299999999999996</v>
      </c>
      <c r="K41">
        <v>0.70199999999999996</v>
      </c>
      <c r="P41" s="123"/>
      <c r="S41" s="128"/>
      <c r="T41" s="122"/>
      <c r="W41" s="122"/>
      <c r="AC41" s="143"/>
    </row>
    <row r="42" spans="1:29" x14ac:dyDescent="0.35">
      <c r="A42" s="167"/>
      <c r="B42" s="35">
        <v>7.5</v>
      </c>
      <c r="C42" s="33">
        <f t="shared" ref="C42:C50" si="2">B42*J42</f>
        <v>6.2474999999999996</v>
      </c>
      <c r="D42" s="34">
        <f t="shared" ref="D42:D48" si="3">B42*K42</f>
        <v>5.2649999999999997</v>
      </c>
      <c r="E42" s="21" t="s">
        <v>118</v>
      </c>
      <c r="F42" s="22">
        <v>87</v>
      </c>
      <c r="G42" s="130">
        <v>804</v>
      </c>
      <c r="H42" s="15">
        <v>6</v>
      </c>
      <c r="J42">
        <v>0.83299999999999996</v>
      </c>
      <c r="K42">
        <v>0.70199999999999996</v>
      </c>
      <c r="P42" s="123"/>
      <c r="S42" s="128"/>
      <c r="T42" s="122"/>
      <c r="W42" s="122"/>
      <c r="AC42" s="143"/>
    </row>
    <row r="43" spans="1:29" x14ac:dyDescent="0.35">
      <c r="A43" s="167"/>
      <c r="B43" s="35">
        <v>10</v>
      </c>
      <c r="C43" s="33">
        <f t="shared" si="2"/>
        <v>8.33</v>
      </c>
      <c r="D43" s="39">
        <v>7</v>
      </c>
      <c r="E43" s="21" t="s">
        <v>119</v>
      </c>
      <c r="F43" s="22">
        <v>116</v>
      </c>
      <c r="G43" s="130">
        <v>1025</v>
      </c>
      <c r="H43" s="15">
        <v>6</v>
      </c>
      <c r="J43">
        <v>0.83299999999999996</v>
      </c>
      <c r="K43">
        <v>0.70199999999999996</v>
      </c>
      <c r="P43" s="123"/>
      <c r="S43" s="128"/>
      <c r="T43" s="122"/>
      <c r="W43" s="122"/>
      <c r="AC43" s="143"/>
    </row>
    <row r="44" spans="1:29" x14ac:dyDescent="0.35">
      <c r="A44" s="167"/>
      <c r="B44" s="35">
        <v>12.5</v>
      </c>
      <c r="C44" s="33">
        <f t="shared" si="2"/>
        <v>10.4125</v>
      </c>
      <c r="D44" s="34">
        <f t="shared" si="3"/>
        <v>8.7749999999999986</v>
      </c>
      <c r="E44" s="21" t="s">
        <v>120</v>
      </c>
      <c r="F44" s="22">
        <v>145</v>
      </c>
      <c r="G44" s="130">
        <v>1266</v>
      </c>
      <c r="H44" s="15">
        <v>6</v>
      </c>
      <c r="J44">
        <v>0.83299999999999996</v>
      </c>
      <c r="K44">
        <v>0.70199999999999996</v>
      </c>
      <c r="P44" s="123"/>
      <c r="S44" s="128"/>
      <c r="T44" s="122"/>
      <c r="W44" s="122"/>
      <c r="AC44" s="143"/>
    </row>
    <row r="45" spans="1:29" x14ac:dyDescent="0.35">
      <c r="A45" s="167"/>
      <c r="B45" s="35">
        <v>15</v>
      </c>
      <c r="C45" s="33">
        <f t="shared" si="2"/>
        <v>12.494999999999999</v>
      </c>
      <c r="D45" s="34">
        <f t="shared" si="3"/>
        <v>10.53</v>
      </c>
      <c r="E45" s="21" t="s">
        <v>121</v>
      </c>
      <c r="F45" s="22">
        <v>173</v>
      </c>
      <c r="G45" s="130">
        <v>1533</v>
      </c>
      <c r="H45" s="15">
        <v>6</v>
      </c>
      <c r="J45">
        <v>0.83299999999999996</v>
      </c>
      <c r="K45">
        <v>0.70199999999999996</v>
      </c>
      <c r="P45" s="123"/>
      <c r="S45" s="128"/>
      <c r="T45" s="122"/>
      <c r="W45" s="122"/>
      <c r="AC45" s="143"/>
    </row>
    <row r="46" spans="1:29" x14ac:dyDescent="0.35">
      <c r="A46" s="167"/>
      <c r="B46" s="35">
        <v>20</v>
      </c>
      <c r="C46" s="33">
        <v>16.600000000000001</v>
      </c>
      <c r="D46" s="34">
        <v>14.1</v>
      </c>
      <c r="E46" s="21" t="s">
        <v>122</v>
      </c>
      <c r="F46" s="22">
        <v>231</v>
      </c>
      <c r="G46" s="130">
        <v>1941</v>
      </c>
      <c r="H46" s="15">
        <v>6</v>
      </c>
      <c r="J46">
        <v>0.83299999999999996</v>
      </c>
      <c r="K46">
        <v>0.70199999999999996</v>
      </c>
      <c r="P46" s="123"/>
      <c r="S46" s="128"/>
      <c r="T46" s="122"/>
      <c r="W46" s="122"/>
      <c r="AC46" s="143"/>
    </row>
    <row r="47" spans="1:29" x14ac:dyDescent="0.35">
      <c r="A47" s="167"/>
      <c r="B47" s="35">
        <v>25</v>
      </c>
      <c r="C47" s="33">
        <f t="shared" si="2"/>
        <v>20.824999999999999</v>
      </c>
      <c r="D47" s="34">
        <v>17.5</v>
      </c>
      <c r="E47" s="21" t="s">
        <v>123</v>
      </c>
      <c r="F47" s="22">
        <v>289</v>
      </c>
      <c r="G47" s="130">
        <v>2378</v>
      </c>
      <c r="H47" s="15">
        <v>4</v>
      </c>
      <c r="J47">
        <v>0.83299999999999996</v>
      </c>
      <c r="K47">
        <v>0.70199999999999996</v>
      </c>
      <c r="P47" s="123"/>
      <c r="S47" s="128"/>
      <c r="T47" s="122"/>
      <c r="W47" s="122"/>
      <c r="AC47" s="143"/>
    </row>
    <row r="48" spans="1:29" x14ac:dyDescent="0.35">
      <c r="A48" s="167"/>
      <c r="B48" s="35">
        <v>30</v>
      </c>
      <c r="C48" s="33">
        <f t="shared" si="2"/>
        <v>24.99</v>
      </c>
      <c r="D48" s="34">
        <f t="shared" si="3"/>
        <v>21.06</v>
      </c>
      <c r="E48" s="21" t="s">
        <v>124</v>
      </c>
      <c r="F48" s="22">
        <v>348</v>
      </c>
      <c r="G48" s="130">
        <v>2943</v>
      </c>
      <c r="H48" s="15">
        <v>4</v>
      </c>
      <c r="J48">
        <v>0.83299999999999996</v>
      </c>
      <c r="K48">
        <v>0.70199999999999996</v>
      </c>
      <c r="P48" s="123"/>
      <c r="S48" s="128"/>
      <c r="T48" s="122"/>
      <c r="W48" s="122"/>
      <c r="AC48" s="143"/>
    </row>
    <row r="49" spans="1:29" x14ac:dyDescent="0.35">
      <c r="A49" s="167"/>
      <c r="B49" s="35">
        <v>40</v>
      </c>
      <c r="C49" s="33">
        <f t="shared" si="2"/>
        <v>33.32</v>
      </c>
      <c r="D49" s="34">
        <v>28.2</v>
      </c>
      <c r="E49" s="21" t="s">
        <v>125</v>
      </c>
      <c r="F49" s="22">
        <v>462</v>
      </c>
      <c r="G49" s="130">
        <v>4142</v>
      </c>
      <c r="H49" s="15">
        <v>2</v>
      </c>
      <c r="J49">
        <v>0.83299999999999996</v>
      </c>
      <c r="K49">
        <v>0.70199999999999996</v>
      </c>
      <c r="P49" s="123"/>
      <c r="S49" s="128"/>
      <c r="T49" s="122"/>
      <c r="W49" s="122"/>
      <c r="AC49" s="143"/>
    </row>
    <row r="50" spans="1:29" x14ac:dyDescent="0.35">
      <c r="A50" s="167"/>
      <c r="B50" s="35">
        <v>50</v>
      </c>
      <c r="C50" s="33">
        <f t="shared" si="2"/>
        <v>41.65</v>
      </c>
      <c r="D50" s="75">
        <v>35</v>
      </c>
      <c r="E50" s="21" t="s">
        <v>126</v>
      </c>
      <c r="F50" s="22">
        <v>578</v>
      </c>
      <c r="G50" s="130">
        <v>5093</v>
      </c>
      <c r="H50" s="15">
        <v>2</v>
      </c>
      <c r="J50">
        <v>0.83299999999999996</v>
      </c>
      <c r="K50">
        <v>0.70199999999999996</v>
      </c>
      <c r="P50" s="123"/>
      <c r="S50" s="128"/>
      <c r="T50" s="122"/>
      <c r="W50" s="122"/>
      <c r="AC50" s="143"/>
    </row>
    <row r="51" spans="1:29" ht="15" thickBot="1" x14ac:dyDescent="0.4">
      <c r="A51" s="168"/>
      <c r="B51" s="41">
        <v>60</v>
      </c>
      <c r="C51" s="64">
        <v>50</v>
      </c>
      <c r="D51" s="56">
        <v>42.2</v>
      </c>
      <c r="E51" s="24" t="s">
        <v>164</v>
      </c>
      <c r="F51" s="25">
        <v>696</v>
      </c>
      <c r="G51" s="131">
        <v>5824</v>
      </c>
      <c r="H51" s="74">
        <v>3</v>
      </c>
      <c r="L51" s="117"/>
      <c r="P51" s="123"/>
      <c r="S51" s="128"/>
      <c r="T51" s="122"/>
      <c r="W51" s="122"/>
      <c r="AC51" s="143"/>
    </row>
    <row r="52" spans="1:29" ht="6" customHeight="1" thickTop="1" thickBot="1" x14ac:dyDescent="0.4">
      <c r="A52" s="162"/>
      <c r="B52" s="162"/>
      <c r="C52" s="162"/>
      <c r="D52" s="162"/>
      <c r="E52" s="162"/>
      <c r="F52" s="162"/>
      <c r="G52" s="53"/>
      <c r="H52" s="48"/>
      <c r="S52" s="122"/>
      <c r="T52" s="122"/>
      <c r="W52" s="122"/>
      <c r="AC52" s="143"/>
    </row>
    <row r="53" spans="1:29" ht="17.25" customHeight="1" thickTop="1" thickBot="1" x14ac:dyDescent="0.4">
      <c r="A53" s="18" t="s">
        <v>1</v>
      </c>
      <c r="B53" s="19" t="s">
        <v>127</v>
      </c>
      <c r="C53" s="19"/>
      <c r="D53" s="20"/>
      <c r="E53" s="18" t="s">
        <v>32</v>
      </c>
      <c r="F53" s="66" t="s">
        <v>147</v>
      </c>
      <c r="G53" s="67" t="s">
        <v>165</v>
      </c>
      <c r="H53" s="20" t="s">
        <v>3</v>
      </c>
      <c r="P53" s="119"/>
      <c r="S53" s="122"/>
      <c r="T53" s="122"/>
      <c r="W53" s="122"/>
      <c r="AC53" s="143"/>
    </row>
    <row r="54" spans="1:29" ht="15" customHeight="1" thickTop="1" x14ac:dyDescent="0.35">
      <c r="A54" s="163" t="s">
        <v>200</v>
      </c>
      <c r="B54" s="91">
        <v>10</v>
      </c>
      <c r="C54" s="85"/>
      <c r="D54" s="86"/>
      <c r="E54" s="94" t="s">
        <v>141</v>
      </c>
      <c r="F54" s="85">
        <v>66.900000000000006</v>
      </c>
      <c r="G54" s="128">
        <v>1743</v>
      </c>
      <c r="H54" s="101">
        <v>6</v>
      </c>
      <c r="P54" s="123"/>
      <c r="S54" s="128"/>
      <c r="T54" s="122"/>
      <c r="W54" s="122"/>
      <c r="AC54" s="143"/>
    </row>
    <row r="55" spans="1:29" ht="15" customHeight="1" x14ac:dyDescent="0.35">
      <c r="A55" s="164"/>
      <c r="B55" s="92">
        <v>12.5</v>
      </c>
      <c r="C55" s="87"/>
      <c r="D55" s="88"/>
      <c r="E55" s="95" t="s">
        <v>142</v>
      </c>
      <c r="F55" s="87">
        <v>83.6</v>
      </c>
      <c r="G55" s="128">
        <v>2186</v>
      </c>
      <c r="H55" s="102">
        <v>6</v>
      </c>
      <c r="P55" s="123"/>
      <c r="S55" s="128"/>
      <c r="T55" s="122"/>
      <c r="W55" s="122"/>
      <c r="AC55" s="143"/>
    </row>
    <row r="56" spans="1:29" ht="15" customHeight="1" x14ac:dyDescent="0.35">
      <c r="A56" s="164"/>
      <c r="B56" s="92">
        <v>20</v>
      </c>
      <c r="C56" s="87"/>
      <c r="D56" s="88"/>
      <c r="E56" s="95" t="s">
        <v>143</v>
      </c>
      <c r="F56" s="87">
        <v>133.80000000000001</v>
      </c>
      <c r="G56" s="128">
        <v>3443</v>
      </c>
      <c r="H56" s="102">
        <v>6</v>
      </c>
      <c r="P56" s="123"/>
      <c r="S56" s="128"/>
      <c r="T56" s="122"/>
      <c r="W56" s="122"/>
      <c r="AC56" s="143"/>
    </row>
    <row r="57" spans="1:29" ht="15" customHeight="1" x14ac:dyDescent="0.35">
      <c r="A57" s="164"/>
      <c r="B57" s="92">
        <v>25</v>
      </c>
      <c r="C57" s="87"/>
      <c r="D57" s="88"/>
      <c r="E57" s="95" t="s">
        <v>144</v>
      </c>
      <c r="F57" s="87">
        <v>167.2</v>
      </c>
      <c r="G57" s="128">
        <v>4251</v>
      </c>
      <c r="H57" s="102">
        <v>4</v>
      </c>
      <c r="P57" s="123"/>
      <c r="S57" s="128"/>
      <c r="T57" s="122"/>
      <c r="W57" s="122"/>
      <c r="AC57" s="143"/>
    </row>
    <row r="58" spans="1:29" ht="15" customHeight="1" thickBot="1" x14ac:dyDescent="0.4">
      <c r="A58" s="165"/>
      <c r="B58" s="93"/>
      <c r="C58" s="89"/>
      <c r="D58" s="90"/>
      <c r="E58" s="96"/>
      <c r="F58" s="100"/>
      <c r="G58" s="89"/>
      <c r="H58" s="97"/>
      <c r="P58" s="124"/>
      <c r="S58" s="122"/>
      <c r="T58" s="122"/>
      <c r="W58" s="122"/>
      <c r="AC58" s="143"/>
    </row>
    <row r="59" spans="1:29" ht="6" customHeight="1" thickTop="1" thickBot="1" x14ac:dyDescent="0.4">
      <c r="A59" s="53"/>
      <c r="B59" s="53"/>
      <c r="C59" s="53"/>
      <c r="D59" s="53"/>
      <c r="E59" s="53"/>
      <c r="F59" s="53"/>
      <c r="G59" s="53"/>
      <c r="H59" s="48"/>
      <c r="S59" s="122"/>
      <c r="T59" s="122"/>
      <c r="W59" s="122"/>
      <c r="AC59" s="143"/>
    </row>
    <row r="60" spans="1:29" ht="19.5" thickTop="1" thickBot="1" x14ac:dyDescent="0.4">
      <c r="A60" s="151" t="s">
        <v>5</v>
      </c>
      <c r="B60" s="147"/>
      <c r="C60" s="147"/>
      <c r="D60" s="147"/>
      <c r="E60" s="147"/>
      <c r="F60" s="147"/>
      <c r="G60" s="147"/>
      <c r="H60" s="152"/>
      <c r="S60" s="122"/>
      <c r="T60" s="122"/>
      <c r="W60" s="122"/>
      <c r="AC60" s="143"/>
    </row>
    <row r="61" spans="1:29" ht="16.5" thickTop="1" thickBot="1" x14ac:dyDescent="0.4">
      <c r="A61" s="18" t="s">
        <v>1</v>
      </c>
      <c r="B61" s="19" t="s">
        <v>9</v>
      </c>
      <c r="C61" s="19" t="s">
        <v>18</v>
      </c>
      <c r="D61" s="57"/>
      <c r="E61" s="65" t="s">
        <v>32</v>
      </c>
      <c r="F61" s="66" t="s">
        <v>147</v>
      </c>
      <c r="G61" s="67" t="s">
        <v>165</v>
      </c>
      <c r="H61" s="20" t="s">
        <v>3</v>
      </c>
      <c r="P61" s="119"/>
      <c r="S61" s="122"/>
      <c r="T61" s="122"/>
      <c r="W61" s="122"/>
      <c r="AC61" s="143"/>
    </row>
    <row r="62" spans="1:29" ht="15" thickTop="1" x14ac:dyDescent="0.35">
      <c r="A62" s="148" t="s">
        <v>36</v>
      </c>
      <c r="B62" s="43">
        <v>0.25</v>
      </c>
      <c r="C62" s="29">
        <v>0.75</v>
      </c>
      <c r="D62" s="58"/>
      <c r="E62" s="21" t="s">
        <v>128</v>
      </c>
      <c r="F62" s="29">
        <v>15</v>
      </c>
      <c r="G62" s="129">
        <v>418</v>
      </c>
      <c r="H62" s="15">
        <v>12</v>
      </c>
      <c r="P62" s="125"/>
      <c r="S62" s="132"/>
      <c r="T62" s="122"/>
      <c r="W62" s="122"/>
      <c r="AC62" s="143"/>
    </row>
    <row r="63" spans="1:29" x14ac:dyDescent="0.35">
      <c r="A63" s="148"/>
      <c r="B63" s="44">
        <v>0.5</v>
      </c>
      <c r="C63" s="22">
        <v>1.5</v>
      </c>
      <c r="D63" s="58"/>
      <c r="E63" s="21" t="s">
        <v>129</v>
      </c>
      <c r="F63" s="22">
        <v>30</v>
      </c>
      <c r="G63" s="130">
        <v>446</v>
      </c>
      <c r="H63" s="15">
        <v>12</v>
      </c>
      <c r="P63" s="126"/>
      <c r="S63" s="133"/>
      <c r="T63" s="122"/>
      <c r="W63" s="122"/>
      <c r="AC63" s="143"/>
    </row>
    <row r="64" spans="1:29" x14ac:dyDescent="0.35">
      <c r="A64" s="148"/>
      <c r="B64" s="45" t="s">
        <v>22</v>
      </c>
      <c r="C64" s="30" t="s">
        <v>27</v>
      </c>
      <c r="D64" s="59"/>
      <c r="E64" s="83" t="s">
        <v>130</v>
      </c>
      <c r="F64" s="22">
        <v>60</v>
      </c>
      <c r="G64" s="130">
        <v>494</v>
      </c>
      <c r="H64" s="15">
        <v>12</v>
      </c>
      <c r="P64" s="126"/>
      <c r="S64" s="133"/>
      <c r="T64" s="122"/>
      <c r="W64" s="122"/>
      <c r="AC64" s="143"/>
    </row>
    <row r="65" spans="1:29" x14ac:dyDescent="0.35">
      <c r="A65" s="148"/>
      <c r="B65" s="45" t="s">
        <v>23</v>
      </c>
      <c r="C65" s="30" t="s">
        <v>28</v>
      </c>
      <c r="D65" s="59"/>
      <c r="E65" s="83" t="s">
        <v>131</v>
      </c>
      <c r="F65" s="22">
        <v>90</v>
      </c>
      <c r="G65" s="130">
        <v>540</v>
      </c>
      <c r="H65" s="15">
        <v>12</v>
      </c>
      <c r="P65" s="126"/>
      <c r="S65" s="133"/>
      <c r="T65" s="122"/>
      <c r="W65" s="122"/>
      <c r="AC65" s="143"/>
    </row>
    <row r="66" spans="1:29" x14ac:dyDescent="0.35">
      <c r="A66" s="148"/>
      <c r="B66" s="45" t="s">
        <v>24</v>
      </c>
      <c r="C66" s="30" t="s">
        <v>29</v>
      </c>
      <c r="D66" s="59"/>
      <c r="E66" s="83" t="s">
        <v>132</v>
      </c>
      <c r="F66" s="22">
        <v>150</v>
      </c>
      <c r="G66" s="130">
        <v>668</v>
      </c>
      <c r="H66" s="15">
        <v>12</v>
      </c>
      <c r="P66" s="126"/>
      <c r="S66" s="133"/>
      <c r="T66" s="122"/>
      <c r="W66" s="122"/>
      <c r="AC66" s="143"/>
    </row>
    <row r="67" spans="1:29" x14ac:dyDescent="0.35">
      <c r="A67" s="148"/>
      <c r="B67" s="45" t="s">
        <v>25</v>
      </c>
      <c r="C67" s="30" t="s">
        <v>30</v>
      </c>
      <c r="D67" s="59"/>
      <c r="E67" s="83" t="s">
        <v>133</v>
      </c>
      <c r="F67" s="22">
        <v>300</v>
      </c>
      <c r="G67" s="130">
        <v>1297</v>
      </c>
      <c r="H67" s="15">
        <v>6</v>
      </c>
      <c r="P67" s="126"/>
      <c r="S67" s="133"/>
      <c r="T67" s="122"/>
      <c r="W67" s="122"/>
      <c r="AC67" s="143"/>
    </row>
    <row r="68" spans="1:29" ht="15" thickBot="1" x14ac:dyDescent="0.4">
      <c r="A68" s="149"/>
      <c r="B68" s="46" t="s">
        <v>26</v>
      </c>
      <c r="C68" s="31" t="s">
        <v>31</v>
      </c>
      <c r="D68" s="60"/>
      <c r="E68" s="84" t="s">
        <v>134</v>
      </c>
      <c r="F68" s="25">
        <v>600</v>
      </c>
      <c r="G68" s="131">
        <v>2417</v>
      </c>
      <c r="H68" s="17">
        <v>4</v>
      </c>
      <c r="P68" s="127"/>
      <c r="S68" s="134"/>
      <c r="T68" s="122"/>
      <c r="W68" s="122"/>
      <c r="AC68" s="143"/>
    </row>
    <row r="69" spans="1:29" ht="7.25" customHeight="1" thickTop="1" thickBot="1" x14ac:dyDescent="0.4">
      <c r="A69" s="1"/>
      <c r="B69" s="1"/>
      <c r="C69" s="1"/>
      <c r="D69" s="1"/>
      <c r="E69" s="1"/>
      <c r="F69" s="2"/>
      <c r="G69" s="3"/>
      <c r="S69" s="122"/>
      <c r="T69" s="122"/>
      <c r="W69" s="122"/>
      <c r="AC69" s="143"/>
    </row>
    <row r="70" spans="1:29" ht="19.5" thickTop="1" thickBot="1" x14ac:dyDescent="0.4">
      <c r="A70" s="151" t="s">
        <v>8</v>
      </c>
      <c r="B70" s="147"/>
      <c r="C70" s="147"/>
      <c r="D70" s="147"/>
      <c r="E70" s="147"/>
      <c r="F70" s="147"/>
      <c r="G70" s="147"/>
      <c r="H70" s="152"/>
      <c r="S70" s="122"/>
      <c r="T70" s="122"/>
      <c r="W70" s="122"/>
      <c r="AC70" s="143"/>
    </row>
    <row r="71" spans="1:29" ht="19.5" thickTop="1" thickBot="1" x14ac:dyDescent="0.4">
      <c r="A71" s="8" t="s">
        <v>1</v>
      </c>
      <c r="B71" s="161" t="s">
        <v>9</v>
      </c>
      <c r="C71" s="161"/>
      <c r="D71" s="13"/>
      <c r="E71" s="65" t="s">
        <v>32</v>
      </c>
      <c r="F71" s="66" t="s">
        <v>147</v>
      </c>
      <c r="G71" s="67" t="s">
        <v>165</v>
      </c>
      <c r="H71" s="111" t="s">
        <v>3</v>
      </c>
      <c r="P71" s="119"/>
      <c r="S71" s="122"/>
      <c r="T71" s="122"/>
      <c r="W71" s="122"/>
      <c r="AC71" s="143"/>
    </row>
    <row r="72" spans="1:29" ht="14.5" customHeight="1" thickTop="1" x14ac:dyDescent="0.35">
      <c r="A72" s="148" t="s">
        <v>37</v>
      </c>
      <c r="B72" s="157" t="s">
        <v>10</v>
      </c>
      <c r="C72" s="157"/>
      <c r="D72" s="4"/>
      <c r="E72" s="21" t="s">
        <v>135</v>
      </c>
      <c r="F72" s="29" t="s">
        <v>154</v>
      </c>
      <c r="G72" s="129">
        <v>488</v>
      </c>
      <c r="H72" s="5">
        <v>6</v>
      </c>
      <c r="P72" s="125"/>
      <c r="S72" s="132"/>
      <c r="T72" s="122"/>
      <c r="W72" s="122"/>
      <c r="AC72" s="143"/>
    </row>
    <row r="73" spans="1:29" ht="14.5" customHeight="1" x14ac:dyDescent="0.35">
      <c r="A73" s="148"/>
      <c r="B73" s="158" t="s">
        <v>11</v>
      </c>
      <c r="C73" s="158"/>
      <c r="D73" s="4"/>
      <c r="E73" s="21" t="s">
        <v>136</v>
      </c>
      <c r="F73" s="22" t="s">
        <v>155</v>
      </c>
      <c r="G73" s="130">
        <v>540</v>
      </c>
      <c r="H73" s="5">
        <v>6</v>
      </c>
      <c r="P73" s="126"/>
      <c r="S73" s="133"/>
      <c r="T73" s="122"/>
      <c r="W73" s="122"/>
      <c r="AC73" s="143"/>
    </row>
    <row r="74" spans="1:29" ht="14.5" customHeight="1" x14ac:dyDescent="0.35">
      <c r="A74" s="148"/>
      <c r="B74" s="159" t="s">
        <v>12</v>
      </c>
      <c r="C74" s="159"/>
      <c r="D74" s="4"/>
      <c r="E74" s="21" t="s">
        <v>137</v>
      </c>
      <c r="F74" s="22" t="s">
        <v>156</v>
      </c>
      <c r="G74" s="130">
        <v>708</v>
      </c>
      <c r="H74" s="5">
        <v>6</v>
      </c>
      <c r="P74" s="126"/>
      <c r="S74" s="133"/>
      <c r="T74" s="122"/>
      <c r="W74" s="122"/>
      <c r="AC74" s="143"/>
    </row>
    <row r="75" spans="1:29" ht="14.5" customHeight="1" x14ac:dyDescent="0.35">
      <c r="A75" s="148"/>
      <c r="B75" s="159" t="s">
        <v>13</v>
      </c>
      <c r="C75" s="159"/>
      <c r="D75" s="4"/>
      <c r="E75" s="21" t="s">
        <v>138</v>
      </c>
      <c r="F75" s="22" t="s">
        <v>157</v>
      </c>
      <c r="G75" s="130">
        <v>871</v>
      </c>
      <c r="H75" s="5">
        <v>6</v>
      </c>
      <c r="P75" s="126"/>
      <c r="S75" s="133"/>
      <c r="T75" s="122"/>
      <c r="W75" s="122"/>
      <c r="AC75" s="143"/>
    </row>
    <row r="76" spans="1:29" ht="14.5" customHeight="1" x14ac:dyDescent="0.35">
      <c r="A76" s="148"/>
      <c r="B76" s="159" t="s">
        <v>14</v>
      </c>
      <c r="C76" s="159"/>
      <c r="D76" s="4"/>
      <c r="E76" s="21" t="s">
        <v>139</v>
      </c>
      <c r="F76" s="22" t="s">
        <v>158</v>
      </c>
      <c r="G76" s="130">
        <v>1529</v>
      </c>
      <c r="H76" s="5">
        <v>6</v>
      </c>
      <c r="P76" s="126"/>
      <c r="S76" s="133"/>
      <c r="T76" s="122"/>
      <c r="W76" s="122"/>
      <c r="AC76" s="143"/>
    </row>
    <row r="77" spans="1:29" ht="14.5" customHeight="1" thickBot="1" x14ac:dyDescent="0.4">
      <c r="A77" s="149"/>
      <c r="B77" s="160" t="s">
        <v>15</v>
      </c>
      <c r="C77" s="160"/>
      <c r="D77" s="6"/>
      <c r="E77" s="84" t="s">
        <v>140</v>
      </c>
      <c r="F77" s="25" t="s">
        <v>159</v>
      </c>
      <c r="G77" s="131">
        <v>2380</v>
      </c>
      <c r="H77" s="7">
        <v>6</v>
      </c>
      <c r="P77" s="127"/>
      <c r="S77" s="134"/>
      <c r="T77" s="122"/>
      <c r="W77" s="122"/>
      <c r="AC77" s="143"/>
    </row>
    <row r="78" spans="1:29" ht="15" thickTop="1" x14ac:dyDescent="0.35">
      <c r="A78" s="112" t="s">
        <v>40</v>
      </c>
      <c r="AC78" s="143"/>
    </row>
    <row r="79" spans="1:29" x14ac:dyDescent="0.35">
      <c r="AC79" s="143"/>
    </row>
  </sheetData>
  <sheetProtection algorithmName="SHA-512" hashValue="3siVr1sMkfY/bya72hMoLUjbot3zC1DIeNPqUwPRed4PdVsy3ufhooaLos2mSy7f1Qi1yhgh9Uu9mj6sapO8zg==" saltValue="XfOzODABjNaUL6f/X/wHMw==" spinCount="100000" sheet="1" objects="1" scenarios="1"/>
  <mergeCells count="19">
    <mergeCell ref="A40:A51"/>
    <mergeCell ref="A4:H4"/>
    <mergeCell ref="A1:H1"/>
    <mergeCell ref="A6:A20"/>
    <mergeCell ref="A21:G21"/>
    <mergeCell ref="A23:A37"/>
    <mergeCell ref="A70:H70"/>
    <mergeCell ref="B71:C71"/>
    <mergeCell ref="A52:F52"/>
    <mergeCell ref="A60:H60"/>
    <mergeCell ref="A62:A68"/>
    <mergeCell ref="A54:A58"/>
    <mergeCell ref="A72:A77"/>
    <mergeCell ref="B72:C72"/>
    <mergeCell ref="B73:C73"/>
    <mergeCell ref="B74:C74"/>
    <mergeCell ref="B75:C75"/>
    <mergeCell ref="B76:C76"/>
    <mergeCell ref="B77:C77"/>
  </mergeCells>
  <pageMargins left="0.7" right="0.7" top="0.75" bottom="0.75" header="0.3" footer="0.3"/>
  <pageSetup paperSize="9" scale="54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AC55"/>
  <sheetViews>
    <sheetView tabSelected="1" view="pageBreakPreview" zoomScaleSheetLayoutView="100" workbookViewId="0">
      <selection activeCell="AA3" sqref="AA3"/>
    </sheetView>
  </sheetViews>
  <sheetFormatPr defaultColWidth="8.81640625" defaultRowHeight="14.5" x14ac:dyDescent="0.35"/>
  <cols>
    <col min="1" max="1" width="21.6328125" customWidth="1"/>
    <col min="2" max="2" width="17.81640625" customWidth="1"/>
    <col min="3" max="3" width="11.453125" customWidth="1"/>
    <col min="4" max="4" width="17.81640625" customWidth="1"/>
    <col min="5" max="5" width="25.453125" customWidth="1"/>
    <col min="6" max="6" width="24" customWidth="1"/>
    <col min="7" max="7" width="24.453125" customWidth="1"/>
    <col min="8" max="8" width="11.81640625" bestFit="1" customWidth="1"/>
    <col min="9" max="11" width="5" customWidth="1"/>
    <col min="12" max="12" width="5" style="116" customWidth="1"/>
    <col min="13" max="14" width="5" style="116" hidden="1" customWidth="1"/>
    <col min="15" max="15" width="1.453125" style="116" hidden="1" customWidth="1"/>
    <col min="16" max="16" width="2.81640625" style="116" customWidth="1"/>
    <col min="17" max="17" width="6.1796875" style="116" customWidth="1"/>
    <col min="18" max="18" width="8.81640625" style="116" hidden="1" customWidth="1"/>
    <col min="19" max="19" width="5.1796875" style="116" hidden="1" customWidth="1"/>
    <col min="20" max="20" width="8.1796875" hidden="1" customWidth="1"/>
    <col min="21" max="21" width="8.81640625" hidden="1" customWidth="1"/>
  </cols>
  <sheetData>
    <row r="1" spans="1:29" ht="121.25" customHeight="1" thickTop="1" thickBot="1" x14ac:dyDescent="0.4">
      <c r="A1" s="170" t="s">
        <v>204</v>
      </c>
      <c r="B1" s="171"/>
      <c r="C1" s="171"/>
      <c r="D1" s="171"/>
      <c r="E1" s="171"/>
      <c r="F1" s="171"/>
      <c r="G1" s="171"/>
      <c r="H1" s="172"/>
    </row>
    <row r="2" spans="1:29" ht="85.25" customHeight="1" thickTop="1" x14ac:dyDescent="0.6">
      <c r="A2" s="27"/>
      <c r="B2" s="9"/>
      <c r="C2" s="9"/>
      <c r="D2" s="9"/>
      <c r="E2" s="9"/>
      <c r="F2" s="9"/>
      <c r="G2" s="9"/>
      <c r="H2" s="10"/>
    </row>
    <row r="3" spans="1:29" ht="111" customHeight="1" thickBot="1" x14ac:dyDescent="0.65">
      <c r="A3" s="28"/>
      <c r="B3" s="11"/>
      <c r="C3" s="11"/>
      <c r="D3" s="11"/>
      <c r="E3" s="11"/>
      <c r="F3" s="11"/>
      <c r="G3" s="11"/>
      <c r="H3" s="12"/>
    </row>
    <row r="4" spans="1:29" ht="19.5" thickTop="1" thickBot="1" x14ac:dyDescent="0.4">
      <c r="A4" s="151" t="s">
        <v>16</v>
      </c>
      <c r="B4" s="147"/>
      <c r="C4" s="147"/>
      <c r="D4" s="147"/>
      <c r="E4" s="147"/>
      <c r="F4" s="147"/>
      <c r="G4" s="147"/>
      <c r="H4" s="147"/>
    </row>
    <row r="5" spans="1:29" ht="16.5" thickTop="1" thickBot="1" x14ac:dyDescent="0.4">
      <c r="A5" s="18" t="s">
        <v>1</v>
      </c>
      <c r="B5" s="19" t="s">
        <v>146</v>
      </c>
      <c r="C5" s="19"/>
      <c r="D5" s="32" t="s">
        <v>41</v>
      </c>
      <c r="E5" s="65" t="s">
        <v>32</v>
      </c>
      <c r="F5" s="66"/>
      <c r="G5" s="67" t="s">
        <v>165</v>
      </c>
      <c r="H5" s="68" t="s">
        <v>3</v>
      </c>
      <c r="O5" s="119"/>
    </row>
    <row r="6" spans="1:29" ht="15" thickTop="1" x14ac:dyDescent="0.35">
      <c r="A6" s="148" t="s">
        <v>145</v>
      </c>
      <c r="B6" s="77">
        <v>5</v>
      </c>
      <c r="C6" s="2"/>
      <c r="D6" s="72">
        <v>6.1</v>
      </c>
      <c r="E6" s="105" t="s">
        <v>169</v>
      </c>
      <c r="F6" s="22"/>
      <c r="G6" s="140">
        <v>2255</v>
      </c>
      <c r="H6" s="73">
        <v>12</v>
      </c>
      <c r="O6" s="123"/>
      <c r="R6" s="139">
        <v>1766</v>
      </c>
      <c r="S6" s="116">
        <v>1.1399999999999999</v>
      </c>
      <c r="T6">
        <f>R6*S6</f>
        <v>2013.2399999999998</v>
      </c>
      <c r="U6" s="138">
        <f>ROUNDDOWN(T6,0)</f>
        <v>2013</v>
      </c>
      <c r="AC6" s="143"/>
    </row>
    <row r="7" spans="1:29" x14ac:dyDescent="0.35">
      <c r="A7" s="148"/>
      <c r="B7" s="2">
        <v>10</v>
      </c>
      <c r="C7" s="2"/>
      <c r="D7" s="2">
        <v>12.1</v>
      </c>
      <c r="E7" s="104" t="s">
        <v>170</v>
      </c>
      <c r="F7" s="22"/>
      <c r="G7" s="141">
        <v>2459</v>
      </c>
      <c r="H7" s="73">
        <v>12</v>
      </c>
      <c r="O7" s="123"/>
      <c r="R7" s="139">
        <v>1926</v>
      </c>
      <c r="S7" s="116">
        <v>1.1399999999999999</v>
      </c>
      <c r="T7">
        <f t="shared" ref="T7:T20" si="0">R7*S7</f>
        <v>2195.64</v>
      </c>
      <c r="U7" s="138">
        <f t="shared" ref="U7:U44" si="1">ROUNDDOWN(T7,0)</f>
        <v>2195</v>
      </c>
      <c r="AC7" s="143"/>
    </row>
    <row r="8" spans="1:29" x14ac:dyDescent="0.35">
      <c r="A8" s="148"/>
      <c r="B8" s="2">
        <v>12.5</v>
      </c>
      <c r="C8" s="2"/>
      <c r="D8" s="2">
        <v>15.2</v>
      </c>
      <c r="E8" s="104" t="s">
        <v>171</v>
      </c>
      <c r="F8" s="22"/>
      <c r="G8" s="141">
        <v>2802</v>
      </c>
      <c r="H8" s="73">
        <v>12</v>
      </c>
      <c r="O8" s="123"/>
      <c r="R8" s="139">
        <v>2194</v>
      </c>
      <c r="S8" s="116">
        <v>1.1399999999999999</v>
      </c>
      <c r="T8">
        <f t="shared" si="0"/>
        <v>2501.16</v>
      </c>
      <c r="U8" s="138">
        <f t="shared" si="1"/>
        <v>2501</v>
      </c>
      <c r="AC8" s="143"/>
    </row>
    <row r="9" spans="1:29" x14ac:dyDescent="0.35">
      <c r="A9" s="148"/>
      <c r="B9" s="2">
        <v>15</v>
      </c>
      <c r="C9" s="2"/>
      <c r="D9" s="2">
        <v>18.2</v>
      </c>
      <c r="E9" s="104" t="s">
        <v>172</v>
      </c>
      <c r="F9" s="22"/>
      <c r="G9" s="141">
        <v>3238</v>
      </c>
      <c r="H9" s="73">
        <v>12</v>
      </c>
      <c r="O9" s="123"/>
      <c r="R9" s="139">
        <v>2536</v>
      </c>
      <c r="S9" s="116">
        <v>1.1399999999999999</v>
      </c>
      <c r="T9">
        <f t="shared" si="0"/>
        <v>2891.04</v>
      </c>
      <c r="U9" s="138">
        <f t="shared" si="1"/>
        <v>2891</v>
      </c>
      <c r="AC9" s="143"/>
    </row>
    <row r="10" spans="1:29" x14ac:dyDescent="0.35">
      <c r="A10" s="148"/>
      <c r="B10" s="2">
        <v>20</v>
      </c>
      <c r="C10" s="2"/>
      <c r="D10" s="2">
        <v>24.2</v>
      </c>
      <c r="E10" s="104" t="s">
        <v>173</v>
      </c>
      <c r="F10" s="22"/>
      <c r="G10" s="141">
        <v>3895</v>
      </c>
      <c r="H10" s="73">
        <v>12</v>
      </c>
      <c r="O10" s="123"/>
      <c r="R10" s="139">
        <v>3050</v>
      </c>
      <c r="S10" s="116">
        <v>1.1399999999999999</v>
      </c>
      <c r="T10">
        <f t="shared" si="0"/>
        <v>3476.9999999999995</v>
      </c>
      <c r="U10" s="138">
        <f t="shared" si="1"/>
        <v>3477</v>
      </c>
      <c r="AC10" s="143"/>
    </row>
    <row r="11" spans="1:29" x14ac:dyDescent="0.35">
      <c r="A11" s="148"/>
      <c r="B11" s="2">
        <v>25</v>
      </c>
      <c r="C11" s="2"/>
      <c r="D11" s="2">
        <v>30.3</v>
      </c>
      <c r="E11" s="104" t="s">
        <v>174</v>
      </c>
      <c r="F11" s="22"/>
      <c r="G11" s="141">
        <v>4440</v>
      </c>
      <c r="H11" s="73">
        <v>6</v>
      </c>
      <c r="O11" s="123"/>
      <c r="R11" s="139">
        <v>3478</v>
      </c>
      <c r="S11" s="116">
        <v>1.1399999999999999</v>
      </c>
      <c r="T11">
        <f t="shared" si="0"/>
        <v>3964.9199999999996</v>
      </c>
      <c r="U11" s="138">
        <f t="shared" si="1"/>
        <v>3964</v>
      </c>
      <c r="AC11" s="143"/>
    </row>
    <row r="12" spans="1:29" x14ac:dyDescent="0.35">
      <c r="A12" s="148"/>
      <c r="B12" s="2">
        <v>30</v>
      </c>
      <c r="C12" s="2"/>
      <c r="D12" s="2">
        <v>36.4</v>
      </c>
      <c r="E12" s="104" t="s">
        <v>175</v>
      </c>
      <c r="F12" s="22"/>
      <c r="G12" s="141">
        <v>5397</v>
      </c>
      <c r="H12" s="73">
        <v>6</v>
      </c>
      <c r="O12" s="123"/>
      <c r="R12" s="139">
        <v>4227</v>
      </c>
      <c r="S12" s="116">
        <v>1.1399999999999999</v>
      </c>
      <c r="T12">
        <f t="shared" si="0"/>
        <v>4818.78</v>
      </c>
      <c r="U12" s="138">
        <f t="shared" si="1"/>
        <v>4818</v>
      </c>
      <c r="AC12" s="143"/>
    </row>
    <row r="13" spans="1:29" x14ac:dyDescent="0.35">
      <c r="A13" s="148"/>
      <c r="B13" s="2">
        <v>40</v>
      </c>
      <c r="C13" s="2"/>
      <c r="D13" s="2">
        <v>48.5</v>
      </c>
      <c r="E13" s="104" t="s">
        <v>176</v>
      </c>
      <c r="F13" s="22"/>
      <c r="G13" s="141">
        <v>6859</v>
      </c>
      <c r="H13" s="73">
        <v>6</v>
      </c>
      <c r="O13" s="123"/>
      <c r="R13" s="139">
        <v>5372</v>
      </c>
      <c r="S13" s="116">
        <v>1.1399999999999999</v>
      </c>
      <c r="T13">
        <f t="shared" si="0"/>
        <v>6124.08</v>
      </c>
      <c r="U13" s="138">
        <f t="shared" si="1"/>
        <v>6124</v>
      </c>
      <c r="AC13" s="143"/>
    </row>
    <row r="14" spans="1:29" ht="16.5" customHeight="1" x14ac:dyDescent="0.35">
      <c r="A14" s="148"/>
      <c r="B14" s="2">
        <v>50</v>
      </c>
      <c r="C14" s="2"/>
      <c r="D14" s="2">
        <v>60.6</v>
      </c>
      <c r="E14" s="104" t="s">
        <v>177</v>
      </c>
      <c r="F14" s="22"/>
      <c r="G14" s="141">
        <v>8060</v>
      </c>
      <c r="H14" s="73">
        <v>6</v>
      </c>
      <c r="O14" s="123"/>
      <c r="R14" s="139">
        <v>6313</v>
      </c>
      <c r="S14" s="116">
        <v>1.1399999999999999</v>
      </c>
      <c r="T14">
        <f t="shared" si="0"/>
        <v>7196.82</v>
      </c>
      <c r="U14" s="138">
        <f t="shared" si="1"/>
        <v>7196</v>
      </c>
      <c r="AC14" s="143"/>
    </row>
    <row r="15" spans="1:29" x14ac:dyDescent="0.35">
      <c r="A15" s="148"/>
      <c r="B15" s="2">
        <v>60</v>
      </c>
      <c r="C15" s="2"/>
      <c r="D15" s="2">
        <v>72.7</v>
      </c>
      <c r="E15" s="104" t="s">
        <v>178</v>
      </c>
      <c r="F15" s="22"/>
      <c r="G15" s="141">
        <v>9153</v>
      </c>
      <c r="H15" s="73">
        <v>6</v>
      </c>
      <c r="O15" s="123"/>
      <c r="R15" s="139">
        <v>7169</v>
      </c>
      <c r="S15" s="116">
        <v>1.1399999999999999</v>
      </c>
      <c r="T15">
        <f t="shared" si="0"/>
        <v>8172.6599999999989</v>
      </c>
      <c r="U15" s="138">
        <f t="shared" si="1"/>
        <v>8172</v>
      </c>
      <c r="AC15" s="143"/>
    </row>
    <row r="16" spans="1:29" x14ac:dyDescent="0.35">
      <c r="A16" s="148"/>
      <c r="B16" s="2">
        <v>70</v>
      </c>
      <c r="C16" s="2"/>
      <c r="D16" s="2">
        <v>84.9</v>
      </c>
      <c r="E16" s="104" t="s">
        <v>167</v>
      </c>
      <c r="F16" s="22"/>
      <c r="G16" s="141">
        <v>10841</v>
      </c>
      <c r="H16" s="73"/>
      <c r="O16" s="123"/>
      <c r="R16" s="139">
        <v>8491</v>
      </c>
      <c r="S16" s="116">
        <v>1.1399999999999999</v>
      </c>
      <c r="T16">
        <f t="shared" si="0"/>
        <v>9679.74</v>
      </c>
      <c r="U16" s="138">
        <f t="shared" si="1"/>
        <v>9679</v>
      </c>
      <c r="AC16" s="143"/>
    </row>
    <row r="17" spans="1:29" x14ac:dyDescent="0.35">
      <c r="A17" s="148"/>
      <c r="B17" s="2">
        <v>80</v>
      </c>
      <c r="C17" s="2"/>
      <c r="D17" s="2">
        <v>97</v>
      </c>
      <c r="E17" s="104" t="s">
        <v>179</v>
      </c>
      <c r="F17" s="22"/>
      <c r="G17" s="141">
        <v>12528</v>
      </c>
      <c r="H17" s="73">
        <v>6</v>
      </c>
      <c r="O17" s="123"/>
      <c r="R17" s="139">
        <v>9812</v>
      </c>
      <c r="S17" s="116">
        <v>1.1399999999999999</v>
      </c>
      <c r="T17">
        <f t="shared" si="0"/>
        <v>11185.679999999998</v>
      </c>
      <c r="U17" s="138">
        <f t="shared" si="1"/>
        <v>11185</v>
      </c>
      <c r="AC17" s="143"/>
    </row>
    <row r="18" spans="1:29" x14ac:dyDescent="0.35">
      <c r="A18" s="148"/>
      <c r="B18" s="2">
        <v>90</v>
      </c>
      <c r="C18" s="2"/>
      <c r="D18" s="2">
        <v>109.1</v>
      </c>
      <c r="E18" s="104" t="s">
        <v>180</v>
      </c>
      <c r="F18" s="22"/>
      <c r="G18" s="141">
        <v>13389</v>
      </c>
      <c r="H18" s="73">
        <v>6</v>
      </c>
      <c r="O18" s="123"/>
      <c r="R18" s="139">
        <v>10486</v>
      </c>
      <c r="S18" s="116">
        <v>1.1399999999999999</v>
      </c>
      <c r="T18">
        <f t="shared" si="0"/>
        <v>11954.039999999999</v>
      </c>
      <c r="U18" s="138">
        <f t="shared" si="1"/>
        <v>11954</v>
      </c>
      <c r="AC18" s="143"/>
    </row>
    <row r="19" spans="1:29" x14ac:dyDescent="0.35">
      <c r="A19" s="148"/>
      <c r="B19" s="2">
        <v>100</v>
      </c>
      <c r="C19" s="2"/>
      <c r="D19" s="2">
        <v>121.2</v>
      </c>
      <c r="E19" s="104" t="s">
        <v>181</v>
      </c>
      <c r="F19" s="22"/>
      <c r="G19" s="141">
        <v>14292</v>
      </c>
      <c r="H19" s="73">
        <v>3</v>
      </c>
      <c r="O19" s="123"/>
      <c r="R19" s="139">
        <v>11193</v>
      </c>
      <c r="S19" s="116">
        <v>1.1399999999999999</v>
      </c>
      <c r="T19">
        <f t="shared" si="0"/>
        <v>12760.019999999999</v>
      </c>
      <c r="U19" s="138">
        <f t="shared" si="1"/>
        <v>12760</v>
      </c>
      <c r="AC19" s="143"/>
    </row>
    <row r="20" spans="1:29" ht="15" thickBot="1" x14ac:dyDescent="0.4">
      <c r="A20" s="148"/>
      <c r="B20" s="76">
        <v>120</v>
      </c>
      <c r="C20" s="76"/>
      <c r="D20" s="76">
        <v>145.4</v>
      </c>
      <c r="E20" s="106" t="s">
        <v>182</v>
      </c>
      <c r="F20" s="22"/>
      <c r="G20" s="141">
        <v>15602</v>
      </c>
      <c r="H20" s="73">
        <v>3</v>
      </c>
      <c r="O20" s="123"/>
      <c r="R20" s="139">
        <v>12220</v>
      </c>
      <c r="S20" s="116">
        <v>1.1399999999999999</v>
      </c>
      <c r="T20">
        <f t="shared" si="0"/>
        <v>13930.8</v>
      </c>
      <c r="U20" s="138">
        <f t="shared" si="1"/>
        <v>13930</v>
      </c>
      <c r="AC20" s="143"/>
    </row>
    <row r="21" spans="1:29" ht="8" customHeight="1" thickTop="1" thickBot="1" x14ac:dyDescent="0.4">
      <c r="A21" s="103"/>
      <c r="B21" s="103"/>
      <c r="C21" s="103"/>
      <c r="D21" s="103"/>
      <c r="E21" s="103"/>
      <c r="F21" s="103"/>
      <c r="G21" s="110"/>
      <c r="H21" s="48"/>
      <c r="R21" s="122">
        <v>0</v>
      </c>
      <c r="S21" s="116">
        <v>1.1399999999999999</v>
      </c>
      <c r="U21" s="138">
        <f t="shared" si="1"/>
        <v>0</v>
      </c>
      <c r="AC21" s="143"/>
    </row>
    <row r="22" spans="1:29" ht="16.5" thickTop="1" thickBot="1" x14ac:dyDescent="0.4">
      <c r="A22" s="18" t="s">
        <v>1</v>
      </c>
      <c r="B22" s="19" t="s">
        <v>21</v>
      </c>
      <c r="C22" s="19"/>
      <c r="D22" s="19" t="s">
        <v>4</v>
      </c>
      <c r="E22" s="18" t="s">
        <v>32</v>
      </c>
      <c r="F22" s="19"/>
      <c r="G22" s="67" t="s">
        <v>165</v>
      </c>
      <c r="H22" s="20" t="s">
        <v>3</v>
      </c>
      <c r="O22" s="119"/>
      <c r="R22" s="122">
        <v>0</v>
      </c>
      <c r="S22" s="116">
        <v>1.1399999999999999</v>
      </c>
      <c r="U22" s="138">
        <f t="shared" si="1"/>
        <v>0</v>
      </c>
      <c r="AC22" s="143"/>
    </row>
    <row r="23" spans="1:29" ht="15" customHeight="1" thickTop="1" x14ac:dyDescent="0.35">
      <c r="A23" s="148" t="s">
        <v>42</v>
      </c>
      <c r="B23" s="77">
        <v>5</v>
      </c>
      <c r="C23" s="77"/>
      <c r="D23" s="77">
        <v>4.2</v>
      </c>
      <c r="E23" s="105" t="s">
        <v>183</v>
      </c>
      <c r="F23" s="22"/>
      <c r="G23" s="140">
        <v>2255</v>
      </c>
      <c r="H23" s="15">
        <v>12</v>
      </c>
      <c r="O23" s="123"/>
      <c r="R23" s="140">
        <v>1766</v>
      </c>
      <c r="S23" s="116">
        <v>1.1399999999999999</v>
      </c>
      <c r="T23">
        <f>R23*S23</f>
        <v>2013.2399999999998</v>
      </c>
      <c r="U23" s="138">
        <f t="shared" si="1"/>
        <v>2013</v>
      </c>
      <c r="AC23" s="143"/>
    </row>
    <row r="24" spans="1:29" x14ac:dyDescent="0.35">
      <c r="A24" s="148"/>
      <c r="B24" s="2">
        <v>10</v>
      </c>
      <c r="C24" s="2"/>
      <c r="D24" s="2">
        <v>8.4</v>
      </c>
      <c r="E24" s="104" t="s">
        <v>184</v>
      </c>
      <c r="F24" s="22"/>
      <c r="G24" s="141">
        <v>2459</v>
      </c>
      <c r="H24" s="15">
        <v>12</v>
      </c>
      <c r="O24" s="123"/>
      <c r="R24" s="141">
        <v>1926</v>
      </c>
      <c r="S24" s="116">
        <v>1.1399999999999999</v>
      </c>
      <c r="T24">
        <f t="shared" ref="T24:T37" si="2">R24*S24</f>
        <v>2195.64</v>
      </c>
      <c r="U24" s="138">
        <f t="shared" si="1"/>
        <v>2195</v>
      </c>
      <c r="AC24" s="143"/>
    </row>
    <row r="25" spans="1:29" x14ac:dyDescent="0.35">
      <c r="A25" s="148"/>
      <c r="B25" s="2">
        <v>12.5</v>
      </c>
      <c r="C25" s="2"/>
      <c r="D25" s="2">
        <v>10</v>
      </c>
      <c r="E25" s="104" t="s">
        <v>185</v>
      </c>
      <c r="F25" s="22"/>
      <c r="G25" s="141">
        <v>2802</v>
      </c>
      <c r="H25" s="15">
        <v>12</v>
      </c>
      <c r="O25" s="123"/>
      <c r="R25" s="141">
        <v>2194</v>
      </c>
      <c r="S25" s="116">
        <v>1.1399999999999999</v>
      </c>
      <c r="T25">
        <f t="shared" si="2"/>
        <v>2501.16</v>
      </c>
      <c r="U25" s="138">
        <f t="shared" si="1"/>
        <v>2501</v>
      </c>
      <c r="AC25" s="143"/>
    </row>
    <row r="26" spans="1:29" x14ac:dyDescent="0.35">
      <c r="A26" s="148"/>
      <c r="B26" s="2">
        <v>15</v>
      </c>
      <c r="C26" s="2"/>
      <c r="D26" s="2">
        <v>12.5</v>
      </c>
      <c r="E26" s="104" t="s">
        <v>186</v>
      </c>
      <c r="F26" s="22"/>
      <c r="G26" s="141">
        <v>3238</v>
      </c>
      <c r="H26" s="15">
        <v>12</v>
      </c>
      <c r="O26" s="123"/>
      <c r="R26" s="141">
        <v>2536</v>
      </c>
      <c r="S26" s="116">
        <v>1.1399999999999999</v>
      </c>
      <c r="T26">
        <f t="shared" si="2"/>
        <v>2891.04</v>
      </c>
      <c r="U26" s="138">
        <f t="shared" si="1"/>
        <v>2891</v>
      </c>
      <c r="AC26" s="143"/>
    </row>
    <row r="27" spans="1:29" x14ac:dyDescent="0.35">
      <c r="A27" s="148"/>
      <c r="B27" s="2">
        <v>20</v>
      </c>
      <c r="C27" s="2"/>
      <c r="D27" s="2">
        <v>16.600000000000001</v>
      </c>
      <c r="E27" s="104" t="s">
        <v>187</v>
      </c>
      <c r="F27" s="22"/>
      <c r="G27" s="141">
        <v>3895</v>
      </c>
      <c r="H27" s="15">
        <v>12</v>
      </c>
      <c r="O27" s="123"/>
      <c r="R27" s="141">
        <v>3050</v>
      </c>
      <c r="S27" s="116">
        <v>1.1399999999999999</v>
      </c>
      <c r="T27">
        <f t="shared" si="2"/>
        <v>3476.9999999999995</v>
      </c>
      <c r="U27" s="138">
        <f t="shared" si="1"/>
        <v>3477</v>
      </c>
      <c r="AC27" s="143"/>
    </row>
    <row r="28" spans="1:29" x14ac:dyDescent="0.35">
      <c r="A28" s="148"/>
      <c r="B28" s="2">
        <v>25</v>
      </c>
      <c r="C28" s="2"/>
      <c r="D28" s="2">
        <v>21</v>
      </c>
      <c r="E28" s="104" t="s">
        <v>174</v>
      </c>
      <c r="F28" s="22"/>
      <c r="G28" s="141">
        <v>4440</v>
      </c>
      <c r="H28" s="15">
        <v>6</v>
      </c>
      <c r="O28" s="123"/>
      <c r="R28" s="141">
        <v>3478</v>
      </c>
      <c r="S28" s="116">
        <v>1.1399999999999999</v>
      </c>
      <c r="T28">
        <f t="shared" si="2"/>
        <v>3964.9199999999996</v>
      </c>
      <c r="U28" s="138">
        <f t="shared" si="1"/>
        <v>3964</v>
      </c>
      <c r="AC28" s="143"/>
    </row>
    <row r="29" spans="1:29" x14ac:dyDescent="0.35">
      <c r="A29" s="148"/>
      <c r="B29" s="2">
        <v>30</v>
      </c>
      <c r="C29" s="2"/>
      <c r="D29" s="2">
        <v>25</v>
      </c>
      <c r="E29" s="104" t="s">
        <v>188</v>
      </c>
      <c r="F29" s="22"/>
      <c r="G29" s="141">
        <v>5397</v>
      </c>
      <c r="H29" s="15">
        <v>6</v>
      </c>
      <c r="O29" s="123"/>
      <c r="R29" s="141">
        <v>4227</v>
      </c>
      <c r="S29" s="116">
        <v>1.1399999999999999</v>
      </c>
      <c r="T29">
        <f t="shared" si="2"/>
        <v>4818.78</v>
      </c>
      <c r="U29" s="138">
        <f t="shared" si="1"/>
        <v>4818</v>
      </c>
      <c r="AC29" s="143"/>
    </row>
    <row r="30" spans="1:29" x14ac:dyDescent="0.35">
      <c r="A30" s="148"/>
      <c r="B30" s="2">
        <v>40</v>
      </c>
      <c r="C30" s="2"/>
      <c r="D30" s="2">
        <v>33.299999999999997</v>
      </c>
      <c r="E30" s="104" t="s">
        <v>189</v>
      </c>
      <c r="F30" s="22"/>
      <c r="G30" s="141">
        <v>6859</v>
      </c>
      <c r="H30" s="15">
        <v>6</v>
      </c>
      <c r="O30" s="123"/>
      <c r="R30" s="141">
        <v>5372</v>
      </c>
      <c r="S30" s="116">
        <v>1.1399999999999999</v>
      </c>
      <c r="T30">
        <f t="shared" si="2"/>
        <v>6124.08</v>
      </c>
      <c r="U30" s="138">
        <f t="shared" si="1"/>
        <v>6124</v>
      </c>
      <c r="AC30" s="143"/>
    </row>
    <row r="31" spans="1:29" x14ac:dyDescent="0.35">
      <c r="A31" s="148"/>
      <c r="B31" s="2">
        <v>50</v>
      </c>
      <c r="C31" s="2"/>
      <c r="D31" s="2">
        <v>42</v>
      </c>
      <c r="E31" s="104" t="s">
        <v>190</v>
      </c>
      <c r="F31" s="22"/>
      <c r="G31" s="141">
        <v>8060</v>
      </c>
      <c r="H31" s="15">
        <v>6</v>
      </c>
      <c r="O31" s="123"/>
      <c r="R31" s="141">
        <v>6313</v>
      </c>
      <c r="S31" s="116">
        <v>1.1399999999999999</v>
      </c>
      <c r="T31">
        <f t="shared" si="2"/>
        <v>7196.82</v>
      </c>
      <c r="U31" s="138">
        <f t="shared" si="1"/>
        <v>7196</v>
      </c>
      <c r="AC31" s="143"/>
    </row>
    <row r="32" spans="1:29" x14ac:dyDescent="0.35">
      <c r="A32" s="148"/>
      <c r="B32" s="2">
        <v>60</v>
      </c>
      <c r="C32" s="2"/>
      <c r="D32" s="2">
        <v>50</v>
      </c>
      <c r="E32" s="104" t="s">
        <v>191</v>
      </c>
      <c r="F32" s="22"/>
      <c r="G32" s="141">
        <v>9153</v>
      </c>
      <c r="H32" s="15">
        <v>6</v>
      </c>
      <c r="O32" s="123"/>
      <c r="R32" s="141">
        <v>7169</v>
      </c>
      <c r="S32" s="116">
        <v>1.1399999999999999</v>
      </c>
      <c r="T32">
        <f t="shared" si="2"/>
        <v>8172.6599999999989</v>
      </c>
      <c r="U32" s="138">
        <f t="shared" si="1"/>
        <v>8172</v>
      </c>
      <c r="AC32" s="143"/>
    </row>
    <row r="33" spans="1:29" x14ac:dyDescent="0.35">
      <c r="A33" s="148"/>
      <c r="B33" s="2">
        <v>70</v>
      </c>
      <c r="C33" s="2"/>
      <c r="D33" s="2">
        <v>60</v>
      </c>
      <c r="E33" s="104" t="s">
        <v>192</v>
      </c>
      <c r="F33" s="22"/>
      <c r="G33" s="141">
        <v>10841</v>
      </c>
      <c r="H33" s="15">
        <v>4</v>
      </c>
      <c r="O33" s="123"/>
      <c r="R33" s="141">
        <v>8491</v>
      </c>
      <c r="S33" s="116">
        <v>1.1399999999999999</v>
      </c>
      <c r="T33">
        <f t="shared" si="2"/>
        <v>9679.74</v>
      </c>
      <c r="U33" s="138">
        <f t="shared" si="1"/>
        <v>9679</v>
      </c>
      <c r="AC33" s="143"/>
    </row>
    <row r="34" spans="1:29" x14ac:dyDescent="0.35">
      <c r="A34" s="148"/>
      <c r="B34" s="2">
        <v>80</v>
      </c>
      <c r="C34" s="2"/>
      <c r="D34" s="2">
        <v>67</v>
      </c>
      <c r="E34" s="104" t="s">
        <v>193</v>
      </c>
      <c r="F34" s="22"/>
      <c r="G34" s="141">
        <v>12528</v>
      </c>
      <c r="H34" s="73">
        <v>6</v>
      </c>
      <c r="L34" s="117"/>
      <c r="O34" s="123"/>
      <c r="R34" s="141">
        <v>9812</v>
      </c>
      <c r="S34" s="116">
        <v>1.1399999999999999</v>
      </c>
      <c r="T34">
        <f t="shared" si="2"/>
        <v>11185.679999999998</v>
      </c>
      <c r="U34" s="138">
        <f t="shared" si="1"/>
        <v>11185</v>
      </c>
      <c r="AC34" s="143"/>
    </row>
    <row r="35" spans="1:29" x14ac:dyDescent="0.35">
      <c r="A35" s="148"/>
      <c r="B35" s="2">
        <v>90</v>
      </c>
      <c r="C35" s="2"/>
      <c r="D35" s="2">
        <v>75.2</v>
      </c>
      <c r="E35" s="104" t="s">
        <v>168</v>
      </c>
      <c r="F35" s="22"/>
      <c r="G35" s="141">
        <v>13389</v>
      </c>
      <c r="H35" s="73"/>
      <c r="L35" s="117"/>
      <c r="O35" s="123"/>
      <c r="R35" s="141">
        <v>10486</v>
      </c>
      <c r="S35" s="116">
        <v>1.1399999999999999</v>
      </c>
      <c r="T35">
        <f t="shared" si="2"/>
        <v>11954.039999999999</v>
      </c>
      <c r="U35" s="138">
        <f t="shared" si="1"/>
        <v>11954</v>
      </c>
      <c r="AC35" s="143"/>
    </row>
    <row r="36" spans="1:29" x14ac:dyDescent="0.35">
      <c r="A36" s="148"/>
      <c r="B36" s="2">
        <v>100</v>
      </c>
      <c r="C36" s="2"/>
      <c r="D36" s="2">
        <v>83</v>
      </c>
      <c r="E36" s="104" t="s">
        <v>194</v>
      </c>
      <c r="F36" s="22"/>
      <c r="G36" s="141">
        <v>14292</v>
      </c>
      <c r="H36" s="73">
        <v>3</v>
      </c>
      <c r="L36" s="117"/>
      <c r="O36" s="123"/>
      <c r="R36" s="141">
        <v>11193</v>
      </c>
      <c r="S36" s="116">
        <v>1.1399999999999999</v>
      </c>
      <c r="T36">
        <f t="shared" si="2"/>
        <v>12760.019999999999</v>
      </c>
      <c r="U36" s="138">
        <f t="shared" si="1"/>
        <v>12760</v>
      </c>
      <c r="AC36" s="143"/>
    </row>
    <row r="37" spans="1:29" ht="15" thickBot="1" x14ac:dyDescent="0.4">
      <c r="A37" s="148"/>
      <c r="B37" s="76">
        <v>120</v>
      </c>
      <c r="C37" s="76"/>
      <c r="D37" s="76">
        <v>100</v>
      </c>
      <c r="E37" s="106" t="s">
        <v>195</v>
      </c>
      <c r="F37" s="22"/>
      <c r="G37" s="141">
        <v>15602</v>
      </c>
      <c r="H37" s="73">
        <v>3</v>
      </c>
      <c r="L37" s="117"/>
      <c r="O37" s="123"/>
      <c r="R37" s="142">
        <v>12220</v>
      </c>
      <c r="S37" s="116">
        <v>1.1399999999999999</v>
      </c>
      <c r="T37">
        <f t="shared" si="2"/>
        <v>13930.8</v>
      </c>
      <c r="U37" s="138">
        <f t="shared" si="1"/>
        <v>13930</v>
      </c>
      <c r="AC37" s="143"/>
    </row>
    <row r="38" spans="1:29" ht="11.5" customHeight="1" thickTop="1" thickBot="1" x14ac:dyDescent="0.4">
      <c r="A38" s="162"/>
      <c r="B38" s="162"/>
      <c r="C38" s="162"/>
      <c r="D38" s="162"/>
      <c r="E38" s="162"/>
      <c r="F38" s="162"/>
      <c r="G38" s="53"/>
      <c r="H38" s="48"/>
      <c r="R38" s="122">
        <v>0</v>
      </c>
      <c r="S38" s="116">
        <v>1.1399999999999999</v>
      </c>
      <c r="U38" s="138">
        <f t="shared" si="1"/>
        <v>0</v>
      </c>
      <c r="AC38" s="143"/>
    </row>
    <row r="39" spans="1:29" ht="19.5" thickTop="1" thickBot="1" x14ac:dyDescent="0.4">
      <c r="A39" s="151" t="s">
        <v>17</v>
      </c>
      <c r="B39" s="147"/>
      <c r="C39" s="147"/>
      <c r="D39" s="147"/>
      <c r="E39" s="147"/>
      <c r="F39" s="147"/>
      <c r="G39" s="147"/>
      <c r="H39" s="152"/>
      <c r="R39" s="122">
        <v>0</v>
      </c>
      <c r="S39" s="116">
        <v>1.1399999999999999</v>
      </c>
      <c r="U39" s="138">
        <f t="shared" si="1"/>
        <v>0</v>
      </c>
      <c r="AC39" s="143"/>
    </row>
    <row r="40" spans="1:29" ht="16.5" thickTop="1" thickBot="1" x14ac:dyDescent="0.4">
      <c r="A40" s="18" t="s">
        <v>1</v>
      </c>
      <c r="B40" s="19" t="s">
        <v>43</v>
      </c>
      <c r="C40" s="19" t="s">
        <v>160</v>
      </c>
      <c r="D40" s="19" t="s">
        <v>41</v>
      </c>
      <c r="E40" s="65" t="s">
        <v>32</v>
      </c>
      <c r="F40" s="66"/>
      <c r="G40" s="67" t="s">
        <v>165</v>
      </c>
      <c r="H40" s="20" t="s">
        <v>3</v>
      </c>
      <c r="O40" s="119"/>
      <c r="R40" s="122">
        <v>0</v>
      </c>
      <c r="S40" s="116">
        <v>1.1399999999999999</v>
      </c>
      <c r="U40" s="138">
        <f t="shared" si="1"/>
        <v>0</v>
      </c>
      <c r="AC40" s="143"/>
    </row>
    <row r="41" spans="1:29" ht="20.25" customHeight="1" thickTop="1" x14ac:dyDescent="0.35">
      <c r="A41" s="148" t="s">
        <v>203</v>
      </c>
      <c r="B41" s="77">
        <v>18.600000000000001</v>
      </c>
      <c r="C41" s="77"/>
      <c r="D41" s="77">
        <v>14.1</v>
      </c>
      <c r="E41" s="107" t="s">
        <v>196</v>
      </c>
      <c r="F41" s="29"/>
      <c r="G41" s="140">
        <v>3293</v>
      </c>
      <c r="H41" s="15">
        <v>12</v>
      </c>
      <c r="O41" s="123"/>
      <c r="R41" s="140">
        <v>2579</v>
      </c>
      <c r="S41" s="116">
        <v>1.1399999999999999</v>
      </c>
      <c r="T41">
        <f>R41*S41</f>
        <v>2940.06</v>
      </c>
      <c r="U41" s="138">
        <f t="shared" si="1"/>
        <v>2940</v>
      </c>
      <c r="AC41" s="143"/>
    </row>
    <row r="42" spans="1:29" ht="18" customHeight="1" x14ac:dyDescent="0.35">
      <c r="A42" s="148"/>
      <c r="B42" s="2">
        <v>37.200000000000003</v>
      </c>
      <c r="C42" s="2"/>
      <c r="D42" s="2">
        <v>28.2</v>
      </c>
      <c r="E42" s="108" t="s">
        <v>197</v>
      </c>
      <c r="F42" s="113"/>
      <c r="G42" s="141">
        <v>5055</v>
      </c>
      <c r="H42" s="15">
        <v>12</v>
      </c>
      <c r="O42" s="123"/>
      <c r="R42" s="141">
        <v>3959</v>
      </c>
      <c r="S42" s="116">
        <v>1.1399999999999999</v>
      </c>
      <c r="T42">
        <f t="shared" ref="T42:T44" si="3">R42*S42</f>
        <v>4513.2599999999993</v>
      </c>
      <c r="U42" s="138">
        <f t="shared" si="1"/>
        <v>4513</v>
      </c>
      <c r="AC42" s="143"/>
    </row>
    <row r="43" spans="1:29" ht="18" customHeight="1" x14ac:dyDescent="0.35">
      <c r="A43" s="148"/>
      <c r="B43" s="2"/>
      <c r="C43" s="2">
        <v>33.299999999999997</v>
      </c>
      <c r="D43" s="2">
        <v>30.2</v>
      </c>
      <c r="E43" s="104" t="s">
        <v>198</v>
      </c>
      <c r="F43" s="113"/>
      <c r="G43" s="141">
        <v>5055</v>
      </c>
      <c r="H43" s="15">
        <v>12</v>
      </c>
      <c r="O43" s="123"/>
      <c r="R43" s="141">
        <v>3959</v>
      </c>
      <c r="S43" s="116">
        <v>1.1399999999999999</v>
      </c>
      <c r="T43">
        <f t="shared" si="3"/>
        <v>4513.2599999999993</v>
      </c>
      <c r="U43" s="138">
        <f t="shared" si="1"/>
        <v>4513</v>
      </c>
      <c r="AC43" s="143"/>
    </row>
    <row r="44" spans="1:29" ht="18" customHeight="1" x14ac:dyDescent="0.35">
      <c r="A44" s="148"/>
      <c r="B44" s="78"/>
      <c r="C44" s="2">
        <v>33.299999999999997</v>
      </c>
      <c r="D44" s="2">
        <v>30.2</v>
      </c>
      <c r="E44" s="104" t="s">
        <v>199</v>
      </c>
      <c r="F44" s="114" t="s">
        <v>161</v>
      </c>
      <c r="G44" s="141">
        <v>5055</v>
      </c>
      <c r="H44" s="15">
        <v>12</v>
      </c>
      <c r="O44" s="123"/>
      <c r="R44" s="141">
        <v>3959</v>
      </c>
      <c r="S44" s="116">
        <v>1.1399999999999999</v>
      </c>
      <c r="T44">
        <f t="shared" si="3"/>
        <v>4513.2599999999993</v>
      </c>
      <c r="U44" s="138">
        <f t="shared" si="1"/>
        <v>4513</v>
      </c>
      <c r="AC44" s="143"/>
    </row>
    <row r="45" spans="1:29" ht="18" customHeight="1" thickBot="1" x14ac:dyDescent="0.4">
      <c r="A45" s="149"/>
      <c r="B45" s="79"/>
      <c r="C45" s="79"/>
      <c r="D45" s="80"/>
      <c r="E45" s="109"/>
      <c r="F45" s="115"/>
      <c r="G45" s="47"/>
      <c r="H45" s="17"/>
      <c r="R45" s="122"/>
      <c r="U45" s="138"/>
      <c r="AC45" s="143"/>
    </row>
    <row r="46" spans="1:29" ht="9.5" customHeight="1" thickTop="1" x14ac:dyDescent="0.35">
      <c r="A46" s="1"/>
      <c r="B46" s="1"/>
      <c r="C46" s="1"/>
      <c r="D46" s="1"/>
      <c r="E46" s="1"/>
      <c r="F46" s="2"/>
      <c r="G46" s="3"/>
      <c r="R46" s="122"/>
      <c r="U46" s="138"/>
      <c r="AC46" s="143"/>
    </row>
    <row r="47" spans="1:29" ht="15" thickBot="1" x14ac:dyDescent="0.4">
      <c r="R47" s="122"/>
      <c r="U47" s="138"/>
      <c r="AC47" s="143"/>
    </row>
    <row r="48" spans="1:29" ht="16.5" thickTop="1" thickBot="1" x14ac:dyDescent="0.4">
      <c r="O48" s="119"/>
      <c r="R48"/>
      <c r="U48" s="138"/>
      <c r="AC48" s="143"/>
    </row>
    <row r="49" spans="15:29" ht="15" thickTop="1" x14ac:dyDescent="0.35">
      <c r="O49" s="123"/>
      <c r="R49"/>
      <c r="U49" s="138"/>
      <c r="AC49" s="143"/>
    </row>
    <row r="50" spans="15:29" x14ac:dyDescent="0.35">
      <c r="O50" s="123"/>
      <c r="R50"/>
      <c r="U50" s="138"/>
      <c r="AC50" s="143"/>
    </row>
    <row r="51" spans="15:29" x14ac:dyDescent="0.35">
      <c r="O51" s="123"/>
      <c r="R51"/>
      <c r="U51" s="138"/>
      <c r="AC51" s="143"/>
    </row>
    <row r="52" spans="15:29" x14ac:dyDescent="0.35">
      <c r="O52" s="123"/>
      <c r="R52"/>
      <c r="U52" s="138"/>
      <c r="AC52" s="143"/>
    </row>
    <row r="53" spans="15:29" x14ac:dyDescent="0.35">
      <c r="O53" s="123"/>
      <c r="R53"/>
      <c r="U53" s="138"/>
    </row>
    <row r="54" spans="15:29" x14ac:dyDescent="0.35">
      <c r="O54" s="123"/>
      <c r="R54"/>
      <c r="U54" s="138"/>
    </row>
    <row r="55" spans="15:29" x14ac:dyDescent="0.35">
      <c r="R55"/>
    </row>
  </sheetData>
  <sheetProtection algorithmName="SHA-512" hashValue="X0Q+uMZQBaP+1vtUMuPxbXO8vHlK3F5cBcgWrIb8SOVmj3HKQPryQBRyWDE3sSJ7RWkSJz6+x0z1l7yGhsucuw==" saltValue="h/QbJEmyFZa4B1FCUzuh4g==" spinCount="100000" sheet="1" objects="1" scenarios="1"/>
  <mergeCells count="7">
    <mergeCell ref="A38:F38"/>
    <mergeCell ref="A39:H39"/>
    <mergeCell ref="A41:A45"/>
    <mergeCell ref="A1:H1"/>
    <mergeCell ref="A4:H4"/>
    <mergeCell ref="A6:A20"/>
    <mergeCell ref="A23:A37"/>
  </mergeCells>
  <pageMargins left="0.23622047244094491" right="0.23622047244094491" top="0.55118110236220474" bottom="0.55118110236220474" header="0.31496062992125984" footer="0.31496062992125984"/>
  <pageSetup paperSize="9" scale="64" fitToHeight="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3</vt:i4>
      </vt:variant>
    </vt:vector>
  </HeadingPairs>
  <TitlesOfParts>
    <vt:vector size="6" baseType="lpstr">
      <vt:lpstr>znps</vt:lpstr>
      <vt:lpstr>znpp</vt:lpstr>
      <vt:lpstr>ZnPAS</vt:lpstr>
      <vt:lpstr>ZnPAS!Print_Area</vt:lpstr>
      <vt:lpstr>znpp!Print_Area</vt:lpstr>
      <vt:lpstr>znps!Print_Area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2006-09-26T09:04:32Z</dcterms:created>
  <dcterms:modified xsi:type="dcterms:W3CDTF">2024-03-21T11:42:05Z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NewReviewCycle">
    <vt:lpwstr/>
  </property>
</Properties>
</file>